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20730" windowHeight="11055" activeTab="0"/>
  </bookViews>
  <sheets>
    <sheet name="Accueil" sheetId="1" r:id="rId1"/>
    <sheet name="Calcul d'augmentation" sheetId="2" r:id="rId2"/>
    <sheet name="Avis d'augmentation" sheetId="3" r:id="rId3"/>
    <sheet name="Reponse avis de modification" sheetId="4" r:id="rId4"/>
  </sheets>
  <definedNames>
    <definedName name="_xlnm.Print_Area" localSheetId="0">'Accueil'!$A$1:$E$47</definedName>
    <definedName name="_xlnm.Print_Area" localSheetId="2">'Avis d''augmentation'!$A$1:$A$39</definedName>
    <definedName name="_xlnm.Print_Area" localSheetId="1">'Calcul d''augmentation'!$A$1:$P$80</definedName>
    <definedName name="_xlnm.Print_Area" localSheetId="3">'Reponse avis de modification'!$A$1:$A$41</definedName>
  </definedNames>
  <calcPr fullCalcOnLoad="1"/>
</workbook>
</file>

<file path=xl/sharedStrings.xml><?xml version="1.0" encoding="utf-8"?>
<sst xmlns="http://schemas.openxmlformats.org/spreadsheetml/2006/main" count="153" uniqueCount="115">
  <si>
    <t>Formulaire de calcul d'augmentation de loyer, de calcul des dates d'envoi et de génération des avis d'augmentation</t>
  </si>
  <si>
    <t>Données du loyer</t>
  </si>
  <si>
    <t>Locataires</t>
  </si>
  <si>
    <t>Nom du ou des locataires</t>
  </si>
  <si>
    <t>Adresse</t>
  </si>
  <si>
    <t>Ville</t>
  </si>
  <si>
    <t>Code Postal</t>
  </si>
  <si>
    <r>
      <t xml:space="preserve">Durée du bail </t>
    </r>
    <r>
      <rPr>
        <sz val="10"/>
        <rFont val="Arial"/>
        <family val="0"/>
      </rPr>
      <t>(en mois)</t>
    </r>
  </si>
  <si>
    <t>Échéance du bail</t>
  </si>
  <si>
    <t>Propriétaire</t>
  </si>
  <si>
    <t>Nom du propriétaire</t>
  </si>
  <si>
    <t>Code postal</t>
  </si>
  <si>
    <t>Téléphone</t>
  </si>
  <si>
    <t>Fonctionnement du fichier</t>
  </si>
  <si>
    <t>Attention : pour chaque logement, vous devez remplir un fichier différent</t>
  </si>
  <si>
    <t>1.   Compléter le formulaire de calcul d'augmentation dans le deuxième onglet (Calcul d'augmentation)</t>
  </si>
  <si>
    <t xml:space="preserve">2.   La partie du formulaire « Calcul d'augmentation, section raisonnable » vous permettra de mettre les chiffres que vous souhaiteriez appliquer </t>
  </si>
  <si>
    <t>Instructions</t>
  </si>
  <si>
    <t>1. Saisir les données sur les cellules avec des soulignés</t>
  </si>
  <si>
    <t>2. Imprimer avec orientation paysage</t>
  </si>
  <si>
    <t>Revenus de l'immeuble</t>
  </si>
  <si>
    <t>Résidentiels ($/mois)</t>
  </si>
  <si>
    <t>Non-résidentiels ($/mois)</t>
  </si>
  <si>
    <t>Revenus mensuels</t>
  </si>
  <si>
    <t>Loués</t>
  </si>
  <si>
    <t>Innocupés</t>
  </si>
  <si>
    <t>Occupés par le locateur</t>
  </si>
  <si>
    <t>x12</t>
  </si>
  <si>
    <t>Total</t>
  </si>
  <si>
    <t>Total annuel</t>
  </si>
  <si>
    <t>Revenus annuels</t>
  </si>
  <si>
    <t>Autres revenus de l'immeuble</t>
  </si>
  <si>
    <t>Dépenses d'exploitation de l'immeuble</t>
  </si>
  <si>
    <t>Section raisonnable: Dans cette section vous pouvez mettre le taux que vous jugez raisonnable en modifiant le taux souligné.</t>
  </si>
  <si>
    <t xml:space="preserve">Attention, ce taux ne sera pas pris en compte par la Régie du Logement. </t>
  </si>
  <si>
    <t>Ajustement</t>
  </si>
  <si>
    <t xml:space="preserve">Nous vous proposons certains taux, n'hésitez pas à mettre les vôtres! </t>
  </si>
  <si>
    <t>Taxes Municipales</t>
  </si>
  <si>
    <t>Taxes scolaires</t>
  </si>
  <si>
    <t>Assurances</t>
  </si>
  <si>
    <t>Taux Régie</t>
  </si>
  <si>
    <t>Taux Raisonable</t>
  </si>
  <si>
    <t>Électricité</t>
  </si>
  <si>
    <t>Gaz</t>
  </si>
  <si>
    <t>Mazout</t>
  </si>
  <si>
    <t>Entretien</t>
  </si>
  <si>
    <t>Services</t>
  </si>
  <si>
    <t>Gestion</t>
  </si>
  <si>
    <t>Dépenses d'exploitation annuelles</t>
  </si>
  <si>
    <t>Revenu net annuel</t>
  </si>
  <si>
    <t xml:space="preserve">Réparations et travaux majeurs relatifs à tout l'immeuble </t>
  </si>
  <si>
    <t>Ajustement des loyers de l'immeuble</t>
  </si>
  <si>
    <t>Augmentation à répartir au prorata des loyers</t>
  </si>
  <si>
    <t>Augmentation des loyers pour tout l'immeuble</t>
  </si>
  <si>
    <t>Augmentation selon le calcul ''raisonnable''</t>
  </si>
  <si>
    <t>Si vous n'avez pas fait de travaux majeurs spécifiques à un seul logement,</t>
  </si>
  <si>
    <t>vous avez maintenant terminé et le pourcentage ci-dessus s'applique à tous vos locataires.</t>
  </si>
  <si>
    <t>Calcul de l'ajustement  pour un logement spécifique</t>
  </si>
  <si>
    <t>Vous devez remplir cette cellule si vous avez fait des travaux majeurs qui ne s'appliquent qu'à un seul logement.</t>
  </si>
  <si>
    <t>Exemple:</t>
  </si>
  <si>
    <t>Si vous avez changé les armoires de la cuisine dans un seul logement,</t>
  </si>
  <si>
    <t>vous devez l'inscrire ici pour que cette augmentation ne touche que le locataire concerné.</t>
  </si>
  <si>
    <t>Taux</t>
  </si>
  <si>
    <t>Travaux majeurs liés à ce logement</t>
  </si>
  <si>
    <t>annuel</t>
  </si>
  <si>
    <t>mensuel</t>
  </si>
  <si>
    <t>Montant du loyer</t>
  </si>
  <si>
    <t>Loyer mensuel</t>
  </si>
  <si>
    <t>Augmentation en dollars pour ce logement</t>
  </si>
  <si>
    <t>Augmentation de loyer pour travaux spécifiques</t>
  </si>
  <si>
    <t>Nouveau montant du loyer</t>
  </si>
  <si>
    <t>Ces montants apparaissent dans le troisième onglet « Avis d'augmentation »</t>
  </si>
  <si>
    <t>(calcul de la Régie du Logement)</t>
  </si>
  <si>
    <t>(Calcul que vous jugez raisonnable)</t>
  </si>
  <si>
    <t>Reconduction du bail</t>
  </si>
  <si>
    <t>Cher(e) locataire,</t>
  </si>
  <si>
    <t>Je vous avise que, pour la période de reconduction du bail, les conditions du bail seront modifiées de la façon suivante :</t>
  </si>
  <si>
    <t>Votre bail sera modifié de la façon suivante :</t>
  </si>
  <si>
    <t>(Indiquer ici tous les changements que vous désirez y apporter : ex. : chauffage, durée du bail, déneigement, peinture, stationnement, etc.)</t>
  </si>
  <si>
    <t>Prenez note que vous avez un mois à compter de la date de réception du présent avis de reconduction de bail pour m’informer si vous refusez les modifications demandées, ou que vous quitterez le logement à la fin du bail.</t>
  </si>
  <si>
    <t xml:space="preserve">Téléphone : </t>
  </si>
  <si>
    <t>Réponse à un avis de modification du bail</t>
  </si>
  <si>
    <t xml:space="preserve">Le </t>
  </si>
  <si>
    <t>Avis à :</t>
  </si>
  <si>
    <t xml:space="preserve">Adresse des lieux loués : </t>
  </si>
  <si>
    <t xml:space="preserve">Tél. : </t>
  </si>
  <si>
    <t>En réponse à votre avis de modification du bail, je vous avise que :</t>
  </si>
  <si>
    <t>3.   Visualiser l'avis d'augmentation dans le troisième onglet (Avis d’augmentation) et imprimer</t>
  </si>
  <si>
    <t>4. Visualiser la réponse à l'avis d'augmentation dans le quatrième onglet (Réponse avis de modification) et imprimer</t>
  </si>
  <si>
    <t>Signature du propriétaire :</t>
  </si>
  <si>
    <t>Adresse :</t>
  </si>
  <si>
    <t> Je quitterai les lieux à la fin du bail.</t>
  </si>
  <si>
    <t> J’accepte les modifications demandées.</t>
  </si>
  <si>
    <t> Je refuse les modifications demandées.</t>
  </si>
  <si>
    <t>Nom du locataire (lettres moulées) :</t>
  </si>
  <si>
    <t>Signature du locataire :</t>
  </si>
  <si>
    <t>Conditions d'utilisation</t>
  </si>
  <si>
    <t>Calcul d'augmentation de loyer du</t>
  </si>
  <si>
    <t>Regroupement des Propriétaires d'Habitations Locatives</t>
  </si>
  <si>
    <t>www.rphl.org</t>
  </si>
  <si>
    <t>Téléphone: 1-877-563-9292</t>
  </si>
  <si>
    <t>L'utilisation de ce fichier implique l’acceptation pleine et entière des conditions d’utilisation ci-dessous :
● Ce formulaire est mis à la disposition des propriétaires et locataires afin de faciliter les négociations pour l'établissement d'une augmentation du loyer. Les montants indiqués par le propriétaire n'ont fait l'objet d'aucune vérification par le Regroupement des Propriétaires d'Habitations Locatives et n'engagent que lui-même.
● Le Regroupement des Propriétaires d'Habitations Locatives décline toute responsabilité à la suite d'une entente intervenue entre les parties sur la base des informations transmises dans ce formulaire par le propriétaire. L'utilisateur doit vérifier avec un juriste les délais pour l'expédition de l'avis et s'assurer de la conformité des calculs. L'utilisateur dégage le Regroupement des Propriétaires d'Habitations Locatives de toutes responsabilités liées à l'utilisation du fichier et des données générées.
● Le formulaire doit être utilisé avec Microsoft Excel 2003 ou une version plus récente.</t>
  </si>
  <si>
    <t>(Minimum 5% des revenus</t>
  </si>
  <si>
    <t xml:space="preserve"> annuels et maximum 10%,)</t>
  </si>
  <si>
    <t>Montant du loyer arrondi au dollar le plus proche</t>
  </si>
  <si>
    <t>Année 2013</t>
  </si>
  <si>
    <t>Au 31 déc. 2012</t>
  </si>
  <si>
    <t>Année 2012-2013</t>
  </si>
  <si>
    <t>(Les montants « Augmentation 2014 » et « Nouveau montant » apparaissent dans le troisième onglet « Avis d'augmentation »)</t>
  </si>
  <si>
    <t>Tous droits réservés - © Regroupement des Propriétaires d'Habitations Locatives 2014</t>
  </si>
  <si>
    <t>Augmentations 2014</t>
  </si>
  <si>
    <t>Année 2014</t>
  </si>
  <si>
    <t>Augmentation 2014</t>
  </si>
  <si>
    <t>Année 2013-2014</t>
  </si>
  <si>
    <t>Au 31 déc. 2013</t>
  </si>
</sst>
</file>

<file path=xl/styles.xml><?xml version="1.0" encoding="utf-8"?>
<styleSheet xmlns="http://schemas.openxmlformats.org/spreadsheetml/2006/main">
  <numFmts count="19">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quot; $&quot;"/>
    <numFmt numFmtId="173" formatCode="[$-40C]dddd\ d\ mmmm\ yyyy"/>
    <numFmt numFmtId="174" formatCode="#,##0&quot; $&quot;"/>
  </numFmts>
  <fonts count="58">
    <font>
      <sz val="10"/>
      <name val="Arial"/>
      <family val="0"/>
    </font>
    <font>
      <u val="single"/>
      <sz val="10"/>
      <color indexed="12"/>
      <name val="Arial"/>
      <family val="2"/>
    </font>
    <font>
      <b/>
      <sz val="13"/>
      <name val="Arial"/>
      <family val="2"/>
    </font>
    <font>
      <b/>
      <i/>
      <u val="single"/>
      <sz val="16"/>
      <name val="Arial"/>
      <family val="2"/>
    </font>
    <font>
      <b/>
      <sz val="14"/>
      <name val="Arial"/>
      <family val="2"/>
    </font>
    <font>
      <b/>
      <sz val="12"/>
      <name val="Arial"/>
      <family val="2"/>
    </font>
    <font>
      <sz val="11"/>
      <name val="Arial"/>
      <family val="2"/>
    </font>
    <font>
      <b/>
      <i/>
      <sz val="11"/>
      <name val="Arial"/>
      <family val="2"/>
    </font>
    <font>
      <b/>
      <sz val="10"/>
      <name val="Arial"/>
      <family val="2"/>
    </font>
    <font>
      <i/>
      <sz val="10"/>
      <name val="Arial"/>
      <family val="2"/>
    </font>
    <font>
      <sz val="10"/>
      <color indexed="10"/>
      <name val="Arial"/>
      <family val="2"/>
    </font>
    <font>
      <sz val="10"/>
      <color indexed="9"/>
      <name val="Arial"/>
      <family val="2"/>
    </font>
    <font>
      <sz val="12"/>
      <name val="Times New Roman"/>
      <family val="1"/>
    </font>
    <font>
      <b/>
      <u val="single"/>
      <sz val="14"/>
      <name val="Arial"/>
      <family val="2"/>
    </font>
    <font>
      <b/>
      <sz val="11"/>
      <name val="Arial"/>
      <family val="2"/>
    </font>
    <font>
      <b/>
      <i/>
      <sz val="11"/>
      <color indexed="10"/>
      <name val="Arial"/>
      <family val="2"/>
    </font>
    <font>
      <b/>
      <sz val="10"/>
      <color indexed="10"/>
      <name val="Arial"/>
      <family val="2"/>
    </font>
    <font>
      <b/>
      <i/>
      <sz val="10"/>
      <color indexed="10"/>
      <name val="Arial"/>
      <family val="2"/>
    </font>
    <font>
      <b/>
      <u val="single"/>
      <sz val="16"/>
      <name val="Arial"/>
      <family val="2"/>
    </font>
    <font>
      <i/>
      <sz val="12"/>
      <name val="Times New Roman"/>
      <family val="1"/>
    </font>
    <font>
      <b/>
      <sz val="12"/>
      <name val="Times New Roman"/>
      <family val="1"/>
    </font>
    <font>
      <u val="single"/>
      <sz val="12"/>
      <name val="Times New Roman"/>
      <family val="1"/>
    </font>
    <font>
      <sz val="12"/>
      <color indexed="10"/>
      <name val="Times New Roman"/>
      <family val="1"/>
    </font>
    <font>
      <b/>
      <u val="single"/>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31"/>
        <bgColor indexed="64"/>
      </patternFill>
    </fill>
    <fill>
      <patternFill patternType="solid">
        <fgColor indexed="5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1" fillId="0" borderId="0" xfId="52" applyNumberFormat="1" applyFont="1" applyFill="1" applyBorder="1" applyAlignment="1" applyProtection="1">
      <alignment/>
      <protection/>
    </xf>
    <xf numFmtId="0" fontId="2" fillId="0" borderId="0" xfId="0" applyFont="1" applyFill="1" applyAlignment="1">
      <alignment/>
    </xf>
    <xf numFmtId="0" fontId="4" fillId="0" borderId="0" xfId="0" applyFont="1" applyAlignment="1">
      <alignment/>
    </xf>
    <xf numFmtId="0" fontId="5" fillId="0" borderId="0" xfId="0" applyFont="1" applyAlignment="1">
      <alignment/>
    </xf>
    <xf numFmtId="0" fontId="6" fillId="0" borderId="10" xfId="0" applyFont="1" applyBorder="1" applyAlignment="1">
      <alignment horizontal="left" vertical="center"/>
    </xf>
    <xf numFmtId="1" fontId="6" fillId="0" borderId="10" xfId="0" applyNumberFormat="1" applyFont="1" applyBorder="1" applyAlignment="1">
      <alignment horizontal="left" vertical="center"/>
    </xf>
    <xf numFmtId="14" fontId="6" fillId="0" borderId="10" xfId="0" applyNumberFormat="1" applyFont="1" applyBorder="1" applyAlignment="1">
      <alignment horizontal="left" vertical="center"/>
    </xf>
    <xf numFmtId="0" fontId="0" fillId="0" borderId="0" xfId="0" applyFill="1" applyBorder="1" applyAlignment="1">
      <alignment/>
    </xf>
    <xf numFmtId="0" fontId="5" fillId="0" borderId="0" xfId="0" applyFont="1" applyFill="1" applyBorder="1" applyAlignment="1">
      <alignment/>
    </xf>
    <xf numFmtId="0" fontId="7" fillId="0" borderId="0" xfId="0" applyFont="1" applyAlignment="1">
      <alignment/>
    </xf>
    <xf numFmtId="0" fontId="8" fillId="0" borderId="0" xfId="0" applyFont="1" applyAlignment="1">
      <alignment/>
    </xf>
    <xf numFmtId="14" fontId="0" fillId="0" borderId="0" xfId="0" applyNumberFormat="1" applyAlignment="1">
      <alignment/>
    </xf>
    <xf numFmtId="0" fontId="0" fillId="0" borderId="0" xfId="0" applyFill="1" applyAlignment="1">
      <alignment/>
    </xf>
    <xf numFmtId="0" fontId="10" fillId="0" borderId="0" xfId="0" applyFont="1" applyAlignment="1">
      <alignment/>
    </xf>
    <xf numFmtId="0" fontId="0" fillId="0" borderId="0" xfId="0" applyFont="1" applyAlignment="1">
      <alignment horizontal="center"/>
    </xf>
    <xf numFmtId="172" fontId="0" fillId="0" borderId="11" xfId="0" applyNumberFormat="1" applyBorder="1" applyAlignment="1">
      <alignment/>
    </xf>
    <xf numFmtId="0" fontId="0" fillId="0" borderId="0" xfId="0" applyFont="1" applyAlignment="1">
      <alignment horizontal="right"/>
    </xf>
    <xf numFmtId="172" fontId="0" fillId="0" borderId="0" xfId="0" applyNumberFormat="1" applyAlignment="1">
      <alignment/>
    </xf>
    <xf numFmtId="172" fontId="11" fillId="0" borderId="0" xfId="0" applyNumberFormat="1" applyFont="1" applyAlignment="1">
      <alignment/>
    </xf>
    <xf numFmtId="0" fontId="8" fillId="0" borderId="0" xfId="0" applyFont="1" applyAlignment="1">
      <alignment horizontal="right"/>
    </xf>
    <xf numFmtId="172" fontId="8" fillId="0" borderId="0" xfId="0" applyNumberFormat="1" applyFont="1" applyAlignment="1">
      <alignment/>
    </xf>
    <xf numFmtId="0" fontId="0" fillId="33" borderId="0" xfId="0" applyFont="1" applyFill="1" applyAlignment="1">
      <alignment/>
    </xf>
    <xf numFmtId="172" fontId="0" fillId="33" borderId="0" xfId="0" applyNumberFormat="1" applyFill="1" applyAlignment="1">
      <alignment/>
    </xf>
    <xf numFmtId="0" fontId="0" fillId="0" borderId="0" xfId="0" applyFont="1" applyFill="1" applyAlignment="1">
      <alignment horizontal="center"/>
    </xf>
    <xf numFmtId="10" fontId="0" fillId="33" borderId="11" xfId="0" applyNumberFormat="1" applyFill="1" applyBorder="1" applyAlignment="1">
      <alignment/>
    </xf>
    <xf numFmtId="172" fontId="8" fillId="33" borderId="0" xfId="0" applyNumberFormat="1" applyFont="1" applyFill="1" applyAlignment="1">
      <alignment/>
    </xf>
    <xf numFmtId="10" fontId="8" fillId="0" borderId="0" xfId="0" applyNumberFormat="1" applyFont="1" applyAlignment="1">
      <alignment/>
    </xf>
    <xf numFmtId="10" fontId="8" fillId="33" borderId="0" xfId="0" applyNumberFormat="1" applyFont="1" applyFill="1" applyAlignment="1">
      <alignment/>
    </xf>
    <xf numFmtId="0" fontId="0" fillId="0" borderId="0" xfId="0" applyFont="1" applyAlignment="1">
      <alignment/>
    </xf>
    <xf numFmtId="0" fontId="0" fillId="33" borderId="0" xfId="0" applyFont="1" applyFill="1" applyAlignment="1">
      <alignment horizontal="center"/>
    </xf>
    <xf numFmtId="172" fontId="0" fillId="33" borderId="11" xfId="0" applyNumberFormat="1" applyFill="1" applyBorder="1" applyAlignment="1">
      <alignment/>
    </xf>
    <xf numFmtId="172" fontId="0" fillId="0" borderId="0" xfId="0" applyNumberFormat="1" applyFont="1" applyAlignment="1">
      <alignment/>
    </xf>
    <xf numFmtId="0" fontId="8" fillId="33" borderId="0" xfId="0" applyFont="1" applyFill="1" applyAlignment="1">
      <alignment/>
    </xf>
    <xf numFmtId="0" fontId="0" fillId="33" borderId="0" xfId="0" applyFont="1" applyFill="1" applyAlignment="1">
      <alignment horizontal="right"/>
    </xf>
    <xf numFmtId="172" fontId="0" fillId="33" borderId="0" xfId="0" applyNumberFormat="1" applyFont="1" applyFill="1" applyAlignment="1">
      <alignment/>
    </xf>
    <xf numFmtId="14" fontId="12" fillId="0" borderId="0" xfId="0" applyNumberFormat="1" applyFont="1" applyAlignment="1">
      <alignment horizontal="justify"/>
    </xf>
    <xf numFmtId="0" fontId="13" fillId="0" borderId="0" xfId="0" applyFont="1" applyAlignment="1">
      <alignment/>
    </xf>
    <xf numFmtId="0" fontId="6" fillId="34" borderId="10" xfId="0" applyFont="1" applyFill="1" applyBorder="1" applyAlignment="1">
      <alignment horizontal="left" vertical="center" wrapText="1"/>
    </xf>
    <xf numFmtId="0" fontId="0" fillId="0" borderId="0" xfId="0" applyAlignment="1">
      <alignment horizontal="center" vertical="center" wrapText="1"/>
    </xf>
    <xf numFmtId="0" fontId="0" fillId="0" borderId="0" xfId="0" applyAlignment="1">
      <alignment vertical="center"/>
    </xf>
    <xf numFmtId="0" fontId="6" fillId="34" borderId="10" xfId="0" applyFont="1" applyFill="1" applyBorder="1" applyAlignment="1">
      <alignment horizontal="left" vertical="center"/>
    </xf>
    <xf numFmtId="0" fontId="6" fillId="34" borderId="12" xfId="0" applyFont="1" applyFill="1" applyBorder="1" applyAlignment="1">
      <alignment vertical="center"/>
    </xf>
    <xf numFmtId="0" fontId="6" fillId="0" borderId="12" xfId="0" applyFont="1" applyBorder="1" applyAlignment="1">
      <alignment vertical="center"/>
    </xf>
    <xf numFmtId="0" fontId="14" fillId="0" borderId="10" xfId="0" applyFont="1" applyBorder="1" applyAlignment="1">
      <alignment horizontal="left" vertical="center" wrapText="1"/>
    </xf>
    <xf numFmtId="0" fontId="14" fillId="0" borderId="12" xfId="0" applyFont="1" applyBorder="1" applyAlignment="1">
      <alignment vertical="center"/>
    </xf>
    <xf numFmtId="172" fontId="16" fillId="35" borderId="0" xfId="0" applyNumberFormat="1" applyFont="1" applyFill="1" applyAlignment="1">
      <alignment/>
    </xf>
    <xf numFmtId="0" fontId="18" fillId="0" borderId="0" xfId="0" applyFont="1" applyAlignment="1">
      <alignment horizontal="center"/>
    </xf>
    <xf numFmtId="0" fontId="12" fillId="0" borderId="0" xfId="0" applyFont="1" applyAlignment="1">
      <alignment/>
    </xf>
    <xf numFmtId="0" fontId="12" fillId="0" borderId="0" xfId="0" applyFont="1" applyAlignment="1">
      <alignment horizontal="justify"/>
    </xf>
    <xf numFmtId="0" fontId="19" fillId="0" borderId="0" xfId="0" applyFont="1" applyAlignment="1">
      <alignment horizontal="justify"/>
    </xf>
    <xf numFmtId="0" fontId="20" fillId="0" borderId="0" xfId="0" applyFont="1" applyAlignment="1">
      <alignment/>
    </xf>
    <xf numFmtId="0" fontId="20" fillId="0" borderId="0" xfId="0" applyFont="1" applyAlignment="1">
      <alignment horizontal="justify"/>
    </xf>
    <xf numFmtId="0" fontId="21" fillId="0" borderId="0" xfId="0" applyFont="1" applyAlignment="1">
      <alignment horizontal="justify"/>
    </xf>
    <xf numFmtId="0" fontId="13" fillId="0" borderId="0" xfId="0" applyFont="1" applyAlignment="1">
      <alignment horizontal="center"/>
    </xf>
    <xf numFmtId="0" fontId="22" fillId="0" borderId="0" xfId="0" applyFont="1" applyAlignment="1">
      <alignment/>
    </xf>
    <xf numFmtId="14" fontId="11" fillId="0" borderId="0" xfId="0" applyNumberFormat="1" applyFont="1" applyAlignment="1">
      <alignment/>
    </xf>
    <xf numFmtId="2" fontId="0" fillId="0" borderId="0" xfId="0" applyNumberFormat="1" applyAlignment="1">
      <alignment/>
    </xf>
    <xf numFmtId="0" fontId="0" fillId="0" borderId="0" xfId="0" applyBorder="1" applyAlignment="1">
      <alignment/>
    </xf>
    <xf numFmtId="0" fontId="23" fillId="0" borderId="0" xfId="0" applyFont="1" applyAlignment="1">
      <alignment/>
    </xf>
    <xf numFmtId="0" fontId="1" fillId="0" borderId="0" xfId="52" applyNumberFormat="1" applyFill="1" applyBorder="1" applyAlignment="1" applyProtection="1">
      <alignment/>
      <protection/>
    </xf>
    <xf numFmtId="0" fontId="0" fillId="0" borderId="0" xfId="0" applyFill="1" applyAlignment="1">
      <alignment horizontal="right"/>
    </xf>
    <xf numFmtId="174" fontId="8" fillId="0" borderId="0" xfId="0" applyNumberFormat="1" applyFont="1" applyFill="1" applyAlignment="1">
      <alignment/>
    </xf>
    <xf numFmtId="0" fontId="0" fillId="33" borderId="0" xfId="0" applyFill="1" applyAlignment="1">
      <alignment horizontal="right"/>
    </xf>
    <xf numFmtId="174" fontId="16" fillId="35" borderId="0" xfId="0" applyNumberFormat="1" applyFont="1" applyFill="1" applyAlignment="1">
      <alignment/>
    </xf>
    <xf numFmtId="10" fontId="0" fillId="0" borderId="0" xfId="0" applyNumberFormat="1" applyFont="1" applyFill="1" applyAlignment="1">
      <alignment/>
    </xf>
    <xf numFmtId="0" fontId="0" fillId="0" borderId="0" xfId="0" applyFont="1" applyFill="1" applyAlignment="1">
      <alignment/>
    </xf>
    <xf numFmtId="10" fontId="0" fillId="0" borderId="0" xfId="0" applyNumberFormat="1" applyFont="1" applyAlignment="1">
      <alignment/>
    </xf>
    <xf numFmtId="0" fontId="0" fillId="0" borderId="0" xfId="0" applyAlignment="1">
      <alignment horizontal="left"/>
    </xf>
    <xf numFmtId="0" fontId="0" fillId="0" borderId="0" xfId="0" applyFont="1" applyAlignment="1">
      <alignment horizontal="left"/>
    </xf>
    <xf numFmtId="0" fontId="3" fillId="0" borderId="0" xfId="0" applyFont="1" applyAlignment="1">
      <alignment horizontal="center" vertical="center" wrapText="1"/>
    </xf>
    <xf numFmtId="0" fontId="15" fillId="0" borderId="0" xfId="0" applyFont="1" applyAlignment="1">
      <alignment horizontal="center" vertical="center" wrapText="1"/>
    </xf>
    <xf numFmtId="0" fontId="9" fillId="0" borderId="0" xfId="0" applyFont="1" applyAlignment="1">
      <alignment horizontal="left"/>
    </xf>
    <xf numFmtId="0" fontId="0" fillId="0" borderId="0" xfId="0" applyAlignment="1">
      <alignment horizontal="left" vertical="center" wrapText="1"/>
    </xf>
    <xf numFmtId="0" fontId="9" fillId="0" borderId="0" xfId="0" applyFont="1" applyAlignment="1">
      <alignment horizontal="left" wrapText="1"/>
    </xf>
    <xf numFmtId="0" fontId="17" fillId="33" borderId="0" xfId="0" applyFont="1" applyFill="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http://ad.apq.org/www/delivery/avw.php?zoneid=8&amp;cb=csa67gfvbxd8&amp;n=ab4f3770" TargetMode="External" /><Relationship Id="rId3" Type="http://schemas.openxmlformats.org/officeDocument/2006/relationships/hyperlink" Target="http://ad.apq.org/www/delivery/ck.php?zoneid=8&amp;cb=csa67gfvbxd8&amp;n=ab4f3770" TargetMode="External" /><Relationship Id="rId4" Type="http://schemas.openxmlformats.org/officeDocument/2006/relationships/hyperlink" Target="http://ad.apq.org/www/delivery/ck.php?zoneid=8&amp;cb=csa67gfvbxd8&amp;n=ab4f3770" TargetMode="External" /><Relationship Id="rId5" Type="http://schemas.openxmlformats.org/officeDocument/2006/relationships/image" Target="http://ad.apq.org/www/delivery/avw.php?zoneid=9&amp;cb=jfkj6jg9xjs&amp;n=a25c0f9e" TargetMode="External" /><Relationship Id="rId6" Type="http://schemas.openxmlformats.org/officeDocument/2006/relationships/hyperlink" Target="http://ad.apq.org/www/delivery/ck.php?zoneid=9&amp;cb=jfkj6jg9xjs&amp;n=a25c0f9e" TargetMode="External" /><Relationship Id="rId7" Type="http://schemas.openxmlformats.org/officeDocument/2006/relationships/hyperlink" Target="http://ad.apq.org/www/delivery/ck.php?zoneid=9&amp;cb=jfkj6jg9xjs&amp;n=a25c0f9e" TargetMode="External" /><Relationship Id="rId8" Type="http://schemas.openxmlformats.org/officeDocument/2006/relationships/image" Target="http://ad.apq.org/www/delivery/avw.php?zoneid=10&amp;cb=ckoxd8gteighb&amp;n=a2ae2015" TargetMode="External" /><Relationship Id="rId9" Type="http://schemas.openxmlformats.org/officeDocument/2006/relationships/hyperlink" Target="http://ad.apq.org/www/delivery/ck.php?zoneid=10&amp;cb=ckoxd8gteighb&amp;n=a2ae2015" TargetMode="External" /><Relationship Id="rId10" Type="http://schemas.openxmlformats.org/officeDocument/2006/relationships/hyperlink" Target="http://ad.apq.org/www/delivery/ck.php?zoneid=10&amp;cb=ckoxd8gteighb&amp;n=a2ae2015" TargetMode="External" /><Relationship Id="rId11" Type="http://schemas.openxmlformats.org/officeDocument/2006/relationships/image" Target="https://stats.gestionefficace.net:9914/piwik.php?idsite=9&amp;rec=1" TargetMode="External" /><Relationship Id="rId12" Type="http://schemas.openxmlformats.org/officeDocument/2006/relationships/image" Target="https://stats.gestionefficace.net:9914/piwik.php?idsite=9&amp;rec=1&amp;action_name=Accueil"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http://ad.apq.org/www/delivery/avw.php?zoneid=8&amp;cb=csa67gfvbxd8&amp;n=ab4f3770" TargetMode="External" /><Relationship Id="rId3" Type="http://schemas.openxmlformats.org/officeDocument/2006/relationships/hyperlink" Target="http://ad.apq.org/www/delivery/ck.php?zoneid=8&amp;cb=csa67gfvbxd8&amp;n=ab4f3770" TargetMode="External" /><Relationship Id="rId4" Type="http://schemas.openxmlformats.org/officeDocument/2006/relationships/hyperlink" Target="http://ad.apq.org/www/delivery/ck.php?zoneid=8&amp;cb=csa67gfvbxd8&amp;n=ab4f3770" TargetMode="External" /><Relationship Id="rId5" Type="http://schemas.openxmlformats.org/officeDocument/2006/relationships/image" Target="http://ad.apq.org/www/delivery/avw.php?zoneid=9&amp;cb=jfkj6jg9xjs&amp;n=a25c0f9e" TargetMode="External" /><Relationship Id="rId6" Type="http://schemas.openxmlformats.org/officeDocument/2006/relationships/hyperlink" Target="http://ad.apq.org/www/delivery/ck.php?zoneid=9&amp;cb=jfkj6jg9xjs&amp;n=a25c0f9e" TargetMode="External" /><Relationship Id="rId7" Type="http://schemas.openxmlformats.org/officeDocument/2006/relationships/hyperlink" Target="http://ad.apq.org/www/delivery/ck.php?zoneid=9&amp;cb=jfkj6jg9xjs&amp;n=a25c0f9e" TargetMode="External" /><Relationship Id="rId8" Type="http://schemas.openxmlformats.org/officeDocument/2006/relationships/image" Target="http://ad.apq.org/www/delivery/avw.php?zoneid=10&amp;cb=ckoxd8gteighb&amp;n=a2ae2015" TargetMode="External" /><Relationship Id="rId9" Type="http://schemas.openxmlformats.org/officeDocument/2006/relationships/hyperlink" Target="http://ad.apq.org/www/delivery/ck.php?zoneid=10&amp;cb=ckoxd8gteighb&amp;n=a2ae2015" TargetMode="External" /><Relationship Id="rId10" Type="http://schemas.openxmlformats.org/officeDocument/2006/relationships/hyperlink" Target="http://ad.apq.org/www/delivery/ck.php?zoneid=10&amp;cb=ckoxd8gteighb&amp;n=a2ae2015" TargetMode="External" /><Relationship Id="rId11" Type="http://schemas.openxmlformats.org/officeDocument/2006/relationships/image" Target="https://stats.gestionefficace.net:9914/piwik.php?idsite=9&amp;rec=1&amp;action_name=Calcul"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https://stats.gestionefficace.net:9914/piwik.php?idsite=9&amp;rec=1&amp;action_name=Avis"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https://stats.gestionefficace.net:9914/piwik.php?idsite=9&amp;rec=1&amp;action_name=Reponse"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1</xdr:row>
      <xdr:rowOff>38100</xdr:rowOff>
    </xdr:from>
    <xdr:to>
      <xdr:col>0</xdr:col>
      <xdr:colOff>1828800</xdr:colOff>
      <xdr:row>6</xdr:row>
      <xdr:rowOff>133350</xdr:rowOff>
    </xdr:to>
    <xdr:pic>
      <xdr:nvPicPr>
        <xdr:cNvPr id="1" name="Picture 325"/>
        <xdr:cNvPicPr preferRelativeResize="1">
          <a:picLocks noChangeAspect="1"/>
        </xdr:cNvPicPr>
      </xdr:nvPicPr>
      <xdr:blipFill>
        <a:blip r:embed="rId1"/>
        <a:stretch>
          <a:fillRect/>
        </a:stretch>
      </xdr:blipFill>
      <xdr:spPr>
        <a:xfrm>
          <a:off x="266700" y="200025"/>
          <a:ext cx="1562100" cy="904875"/>
        </a:xfrm>
        <a:prstGeom prst="rect">
          <a:avLst/>
        </a:prstGeom>
        <a:noFill/>
        <a:ln w="9525" cmpd="sng">
          <a:noFill/>
        </a:ln>
      </xdr:spPr>
    </xdr:pic>
    <xdr:clientData/>
  </xdr:twoCellAnchor>
  <xdr:twoCellAnchor editAs="oneCell">
    <xdr:from>
      <xdr:col>3</xdr:col>
      <xdr:colOff>0</xdr:colOff>
      <xdr:row>8</xdr:row>
      <xdr:rowOff>66675</xdr:rowOff>
    </xdr:from>
    <xdr:to>
      <xdr:col>4</xdr:col>
      <xdr:colOff>552450</xdr:colOff>
      <xdr:row>10</xdr:row>
      <xdr:rowOff>1019175</xdr:rowOff>
    </xdr:to>
    <xdr:pic>
      <xdr:nvPicPr>
        <xdr:cNvPr id="2" name="Picture 2">
          <a:hlinkClick r:id="rId4"/>
        </xdr:cNvPr>
        <xdr:cNvPicPr preferRelativeResize="1">
          <a:picLocks noChangeAspect="1"/>
        </xdr:cNvPicPr>
      </xdr:nvPicPr>
      <xdr:blipFill>
        <a:blip r:link="rId2"/>
        <a:stretch>
          <a:fillRect/>
        </a:stretch>
      </xdr:blipFill>
      <xdr:spPr>
        <a:xfrm>
          <a:off x="5524500" y="1990725"/>
          <a:ext cx="1314450" cy="1314450"/>
        </a:xfrm>
        <a:prstGeom prst="rect">
          <a:avLst/>
        </a:prstGeom>
        <a:noFill/>
        <a:ln w="9525" cmpd="sng">
          <a:noFill/>
        </a:ln>
      </xdr:spPr>
    </xdr:pic>
    <xdr:clientData/>
  </xdr:twoCellAnchor>
  <xdr:twoCellAnchor editAs="oneCell">
    <xdr:from>
      <xdr:col>3</xdr:col>
      <xdr:colOff>0</xdr:colOff>
      <xdr:row>10</xdr:row>
      <xdr:rowOff>1038225</xdr:rowOff>
    </xdr:from>
    <xdr:to>
      <xdr:col>4</xdr:col>
      <xdr:colOff>552450</xdr:colOff>
      <xdr:row>12</xdr:row>
      <xdr:rowOff>57150</xdr:rowOff>
    </xdr:to>
    <xdr:pic>
      <xdr:nvPicPr>
        <xdr:cNvPr id="3" name="Picture 3">
          <a:hlinkClick r:id="rId7"/>
        </xdr:cNvPr>
        <xdr:cNvPicPr preferRelativeResize="1">
          <a:picLocks noChangeAspect="1"/>
        </xdr:cNvPicPr>
      </xdr:nvPicPr>
      <xdr:blipFill>
        <a:blip r:link="rId5"/>
        <a:stretch>
          <a:fillRect/>
        </a:stretch>
      </xdr:blipFill>
      <xdr:spPr>
        <a:xfrm>
          <a:off x="5524500" y="3324225"/>
          <a:ext cx="1314450" cy="1314450"/>
        </a:xfrm>
        <a:prstGeom prst="rect">
          <a:avLst/>
        </a:prstGeom>
        <a:noFill/>
        <a:ln w="9525" cmpd="sng">
          <a:noFill/>
        </a:ln>
      </xdr:spPr>
    </xdr:pic>
    <xdr:clientData/>
  </xdr:twoCellAnchor>
  <xdr:twoCellAnchor editAs="oneCell">
    <xdr:from>
      <xdr:col>3</xdr:col>
      <xdr:colOff>0</xdr:colOff>
      <xdr:row>12</xdr:row>
      <xdr:rowOff>76200</xdr:rowOff>
    </xdr:from>
    <xdr:to>
      <xdr:col>4</xdr:col>
      <xdr:colOff>552450</xdr:colOff>
      <xdr:row>17</xdr:row>
      <xdr:rowOff>228600</xdr:rowOff>
    </xdr:to>
    <xdr:pic>
      <xdr:nvPicPr>
        <xdr:cNvPr id="4" name="Picture 4">
          <a:hlinkClick r:id="rId10"/>
        </xdr:cNvPr>
        <xdr:cNvPicPr preferRelativeResize="1">
          <a:picLocks noChangeAspect="1"/>
        </xdr:cNvPicPr>
      </xdr:nvPicPr>
      <xdr:blipFill>
        <a:blip r:link="rId8"/>
        <a:stretch>
          <a:fillRect/>
        </a:stretch>
      </xdr:blipFill>
      <xdr:spPr>
        <a:xfrm>
          <a:off x="5524500" y="4657725"/>
          <a:ext cx="1314450" cy="1304925"/>
        </a:xfrm>
        <a:prstGeom prst="rect">
          <a:avLst/>
        </a:prstGeom>
        <a:noFill/>
        <a:ln w="9525" cmpd="sng">
          <a:noFill/>
        </a:ln>
      </xdr:spPr>
    </xdr:pic>
    <xdr:clientData/>
  </xdr:twoCellAnchor>
  <xdr:twoCellAnchor editAs="oneCell">
    <xdr:from>
      <xdr:col>0</xdr:col>
      <xdr:colOff>0</xdr:colOff>
      <xdr:row>42</xdr:row>
      <xdr:rowOff>0</xdr:rowOff>
    </xdr:from>
    <xdr:to>
      <xdr:col>0</xdr:col>
      <xdr:colOff>9525</xdr:colOff>
      <xdr:row>42</xdr:row>
      <xdr:rowOff>9525</xdr:rowOff>
    </xdr:to>
    <xdr:pic>
      <xdr:nvPicPr>
        <xdr:cNvPr id="5" name="Picture 5"/>
        <xdr:cNvPicPr preferRelativeResize="1">
          <a:picLocks noChangeAspect="1"/>
        </xdr:cNvPicPr>
      </xdr:nvPicPr>
      <xdr:blipFill>
        <a:blip r:link="rId11"/>
        <a:stretch>
          <a:fillRect/>
        </a:stretch>
      </xdr:blipFill>
      <xdr:spPr>
        <a:xfrm>
          <a:off x="0" y="11210925"/>
          <a:ext cx="9525" cy="9525"/>
        </a:xfrm>
        <a:prstGeom prst="rect">
          <a:avLst/>
        </a:prstGeom>
        <a:noFill/>
        <a:ln w="9525" cmpd="sng">
          <a:noFill/>
        </a:ln>
      </xdr:spPr>
    </xdr:pic>
    <xdr:clientData/>
  </xdr:twoCellAnchor>
  <xdr:twoCellAnchor editAs="oneCell">
    <xdr:from>
      <xdr:col>0</xdr:col>
      <xdr:colOff>0</xdr:colOff>
      <xdr:row>42</xdr:row>
      <xdr:rowOff>0</xdr:rowOff>
    </xdr:from>
    <xdr:to>
      <xdr:col>0</xdr:col>
      <xdr:colOff>9525</xdr:colOff>
      <xdr:row>42</xdr:row>
      <xdr:rowOff>9525</xdr:rowOff>
    </xdr:to>
    <xdr:pic>
      <xdr:nvPicPr>
        <xdr:cNvPr id="6" name="Picture 6"/>
        <xdr:cNvPicPr preferRelativeResize="1">
          <a:picLocks noChangeAspect="1"/>
        </xdr:cNvPicPr>
      </xdr:nvPicPr>
      <xdr:blipFill>
        <a:blip r:link="rId12"/>
        <a:stretch>
          <a:fillRect/>
        </a:stretch>
      </xdr:blipFill>
      <xdr:spPr>
        <a:xfrm>
          <a:off x="0" y="11210925"/>
          <a:ext cx="952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57150</xdr:rowOff>
    </xdr:from>
    <xdr:to>
      <xdr:col>1</xdr:col>
      <xdr:colOff>590550</xdr:colOff>
      <xdr:row>5</xdr:row>
      <xdr:rowOff>152400</xdr:rowOff>
    </xdr:to>
    <xdr:pic>
      <xdr:nvPicPr>
        <xdr:cNvPr id="1" name="Picture 261"/>
        <xdr:cNvPicPr preferRelativeResize="1">
          <a:picLocks noChangeAspect="1"/>
        </xdr:cNvPicPr>
      </xdr:nvPicPr>
      <xdr:blipFill>
        <a:blip r:embed="rId1"/>
        <a:stretch>
          <a:fillRect/>
        </a:stretch>
      </xdr:blipFill>
      <xdr:spPr>
        <a:xfrm>
          <a:off x="123825" y="57150"/>
          <a:ext cx="1562100" cy="904875"/>
        </a:xfrm>
        <a:prstGeom prst="rect">
          <a:avLst/>
        </a:prstGeom>
        <a:noFill/>
        <a:ln w="9525" cmpd="sng">
          <a:noFill/>
        </a:ln>
      </xdr:spPr>
    </xdr:pic>
    <xdr:clientData/>
  </xdr:twoCellAnchor>
  <xdr:twoCellAnchor editAs="oneCell">
    <xdr:from>
      <xdr:col>7</xdr:col>
      <xdr:colOff>0</xdr:colOff>
      <xdr:row>0</xdr:row>
      <xdr:rowOff>66675</xdr:rowOff>
    </xdr:from>
    <xdr:to>
      <xdr:col>8</xdr:col>
      <xdr:colOff>552450</xdr:colOff>
      <xdr:row>8</xdr:row>
      <xdr:rowOff>38100</xdr:rowOff>
    </xdr:to>
    <xdr:pic>
      <xdr:nvPicPr>
        <xdr:cNvPr id="2" name="Picture 1">
          <a:hlinkClick r:id="rId4"/>
        </xdr:cNvPr>
        <xdr:cNvPicPr preferRelativeResize="1">
          <a:picLocks noChangeAspect="1"/>
        </xdr:cNvPicPr>
      </xdr:nvPicPr>
      <xdr:blipFill>
        <a:blip r:link="rId2"/>
        <a:stretch>
          <a:fillRect/>
        </a:stretch>
      </xdr:blipFill>
      <xdr:spPr>
        <a:xfrm>
          <a:off x="6115050" y="66675"/>
          <a:ext cx="1314450" cy="1314450"/>
        </a:xfrm>
        <a:prstGeom prst="rect">
          <a:avLst/>
        </a:prstGeom>
        <a:noFill/>
        <a:ln w="9525" cmpd="sng">
          <a:noFill/>
        </a:ln>
      </xdr:spPr>
    </xdr:pic>
    <xdr:clientData/>
  </xdr:twoCellAnchor>
  <xdr:twoCellAnchor editAs="oneCell">
    <xdr:from>
      <xdr:col>7</xdr:col>
      <xdr:colOff>0</xdr:colOff>
      <xdr:row>8</xdr:row>
      <xdr:rowOff>57150</xdr:rowOff>
    </xdr:from>
    <xdr:to>
      <xdr:col>8</xdr:col>
      <xdr:colOff>552450</xdr:colOff>
      <xdr:row>16</xdr:row>
      <xdr:rowOff>76200</xdr:rowOff>
    </xdr:to>
    <xdr:pic>
      <xdr:nvPicPr>
        <xdr:cNvPr id="3" name="Picture 2">
          <a:hlinkClick r:id="rId7"/>
        </xdr:cNvPr>
        <xdr:cNvPicPr preferRelativeResize="1">
          <a:picLocks noChangeAspect="1"/>
        </xdr:cNvPicPr>
      </xdr:nvPicPr>
      <xdr:blipFill>
        <a:blip r:link="rId5"/>
        <a:stretch>
          <a:fillRect/>
        </a:stretch>
      </xdr:blipFill>
      <xdr:spPr>
        <a:xfrm>
          <a:off x="6115050" y="1400175"/>
          <a:ext cx="1314450" cy="1314450"/>
        </a:xfrm>
        <a:prstGeom prst="rect">
          <a:avLst/>
        </a:prstGeom>
        <a:noFill/>
        <a:ln w="9525" cmpd="sng">
          <a:noFill/>
        </a:ln>
      </xdr:spPr>
    </xdr:pic>
    <xdr:clientData/>
  </xdr:twoCellAnchor>
  <xdr:twoCellAnchor editAs="oneCell">
    <xdr:from>
      <xdr:col>7</xdr:col>
      <xdr:colOff>0</xdr:colOff>
      <xdr:row>16</xdr:row>
      <xdr:rowOff>95250</xdr:rowOff>
    </xdr:from>
    <xdr:to>
      <xdr:col>8</xdr:col>
      <xdr:colOff>552450</xdr:colOff>
      <xdr:row>24</xdr:row>
      <xdr:rowOff>114300</xdr:rowOff>
    </xdr:to>
    <xdr:pic>
      <xdr:nvPicPr>
        <xdr:cNvPr id="4" name="Picture 3">
          <a:hlinkClick r:id="rId10"/>
        </xdr:cNvPr>
        <xdr:cNvPicPr preferRelativeResize="1">
          <a:picLocks noChangeAspect="1"/>
        </xdr:cNvPicPr>
      </xdr:nvPicPr>
      <xdr:blipFill>
        <a:blip r:link="rId8"/>
        <a:stretch>
          <a:fillRect/>
        </a:stretch>
      </xdr:blipFill>
      <xdr:spPr>
        <a:xfrm>
          <a:off x="6115050" y="2733675"/>
          <a:ext cx="1314450" cy="1314450"/>
        </a:xfrm>
        <a:prstGeom prst="rect">
          <a:avLst/>
        </a:prstGeom>
        <a:noFill/>
        <a:ln w="9525" cmpd="sng">
          <a:noFill/>
        </a:ln>
      </xdr:spPr>
    </xdr:pic>
    <xdr:clientData/>
  </xdr:twoCellAnchor>
  <xdr:twoCellAnchor editAs="oneCell">
    <xdr:from>
      <xdr:col>0</xdr:col>
      <xdr:colOff>0</xdr:colOff>
      <xdr:row>42</xdr:row>
      <xdr:rowOff>0</xdr:rowOff>
    </xdr:from>
    <xdr:to>
      <xdr:col>0</xdr:col>
      <xdr:colOff>9525</xdr:colOff>
      <xdr:row>42</xdr:row>
      <xdr:rowOff>9525</xdr:rowOff>
    </xdr:to>
    <xdr:pic>
      <xdr:nvPicPr>
        <xdr:cNvPr id="5" name="Picture 4"/>
        <xdr:cNvPicPr preferRelativeResize="1">
          <a:picLocks noChangeAspect="1"/>
        </xdr:cNvPicPr>
      </xdr:nvPicPr>
      <xdr:blipFill>
        <a:blip r:link="rId11"/>
        <a:stretch>
          <a:fillRect/>
        </a:stretch>
      </xdr:blipFill>
      <xdr:spPr>
        <a:xfrm>
          <a:off x="0" y="6848475"/>
          <a:ext cx="952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39</xdr:row>
      <xdr:rowOff>0</xdr:rowOff>
    </xdr:from>
    <xdr:to>
      <xdr:col>0</xdr:col>
      <xdr:colOff>19050</xdr:colOff>
      <xdr:row>39</xdr:row>
      <xdr:rowOff>9525</xdr:rowOff>
    </xdr:to>
    <xdr:pic>
      <xdr:nvPicPr>
        <xdr:cNvPr id="1" name="Picture 1" descr="piwik"/>
        <xdr:cNvPicPr preferRelativeResize="1">
          <a:picLocks noChangeAspect="1"/>
        </xdr:cNvPicPr>
      </xdr:nvPicPr>
      <xdr:blipFill>
        <a:blip r:embed="rId1"/>
        <a:stretch>
          <a:fillRect/>
        </a:stretch>
      </xdr:blipFill>
      <xdr:spPr>
        <a:xfrm>
          <a:off x="0" y="9058275"/>
          <a:ext cx="19050" cy="9525"/>
        </a:xfrm>
        <a:prstGeom prst="rect">
          <a:avLst/>
        </a:prstGeom>
        <a:noFill/>
        <a:ln w="9525" cmpd="sng">
          <a:noFill/>
        </a:ln>
      </xdr:spPr>
    </xdr:pic>
    <xdr:clientData/>
  </xdr:twoCellAnchor>
  <xdr:twoCellAnchor editAs="oneCell">
    <xdr:from>
      <xdr:col>0</xdr:col>
      <xdr:colOff>0</xdr:colOff>
      <xdr:row>42</xdr:row>
      <xdr:rowOff>0</xdr:rowOff>
    </xdr:from>
    <xdr:to>
      <xdr:col>0</xdr:col>
      <xdr:colOff>19050</xdr:colOff>
      <xdr:row>42</xdr:row>
      <xdr:rowOff>9525</xdr:rowOff>
    </xdr:to>
    <xdr:pic>
      <xdr:nvPicPr>
        <xdr:cNvPr id="2" name="Picture 2" descr="piwik"/>
        <xdr:cNvPicPr preferRelativeResize="1">
          <a:picLocks noChangeAspect="1"/>
        </xdr:cNvPicPr>
      </xdr:nvPicPr>
      <xdr:blipFill>
        <a:blip r:embed="rId1"/>
        <a:stretch>
          <a:fillRect/>
        </a:stretch>
      </xdr:blipFill>
      <xdr:spPr>
        <a:xfrm>
          <a:off x="0" y="9658350"/>
          <a:ext cx="19050" cy="9525"/>
        </a:xfrm>
        <a:prstGeom prst="rect">
          <a:avLst/>
        </a:prstGeom>
        <a:noFill/>
        <a:ln w="9525" cmpd="sng">
          <a:noFill/>
        </a:ln>
      </xdr:spPr>
    </xdr:pic>
    <xdr:clientData/>
  </xdr:twoCellAnchor>
  <xdr:twoCellAnchor editAs="oneCell">
    <xdr:from>
      <xdr:col>0</xdr:col>
      <xdr:colOff>0</xdr:colOff>
      <xdr:row>42</xdr:row>
      <xdr:rowOff>0</xdr:rowOff>
    </xdr:from>
    <xdr:to>
      <xdr:col>0</xdr:col>
      <xdr:colOff>19050</xdr:colOff>
      <xdr:row>42</xdr:row>
      <xdr:rowOff>9525</xdr:rowOff>
    </xdr:to>
    <xdr:pic>
      <xdr:nvPicPr>
        <xdr:cNvPr id="3" name="Picture 3" descr="piwik"/>
        <xdr:cNvPicPr preferRelativeResize="1">
          <a:picLocks noChangeAspect="1"/>
        </xdr:cNvPicPr>
      </xdr:nvPicPr>
      <xdr:blipFill>
        <a:blip r:embed="rId1"/>
        <a:stretch>
          <a:fillRect/>
        </a:stretch>
      </xdr:blipFill>
      <xdr:spPr>
        <a:xfrm>
          <a:off x="0" y="9658350"/>
          <a:ext cx="19050" cy="9525"/>
        </a:xfrm>
        <a:prstGeom prst="rect">
          <a:avLst/>
        </a:prstGeom>
        <a:noFill/>
        <a:ln w="9525" cmpd="sng">
          <a:noFill/>
        </a:ln>
      </xdr:spPr>
    </xdr:pic>
    <xdr:clientData/>
  </xdr:twoCellAnchor>
  <xdr:twoCellAnchor editAs="oneCell">
    <xdr:from>
      <xdr:col>0</xdr:col>
      <xdr:colOff>0</xdr:colOff>
      <xdr:row>42</xdr:row>
      <xdr:rowOff>0</xdr:rowOff>
    </xdr:from>
    <xdr:to>
      <xdr:col>0</xdr:col>
      <xdr:colOff>19050</xdr:colOff>
      <xdr:row>42</xdr:row>
      <xdr:rowOff>9525</xdr:rowOff>
    </xdr:to>
    <xdr:pic>
      <xdr:nvPicPr>
        <xdr:cNvPr id="4" name="Picture 4" descr="piwik"/>
        <xdr:cNvPicPr preferRelativeResize="1">
          <a:picLocks noChangeAspect="1"/>
        </xdr:cNvPicPr>
      </xdr:nvPicPr>
      <xdr:blipFill>
        <a:blip r:embed="rId1"/>
        <a:stretch>
          <a:fillRect/>
        </a:stretch>
      </xdr:blipFill>
      <xdr:spPr>
        <a:xfrm>
          <a:off x="0" y="9658350"/>
          <a:ext cx="19050" cy="9525"/>
        </a:xfrm>
        <a:prstGeom prst="rect">
          <a:avLst/>
        </a:prstGeom>
        <a:noFill/>
        <a:ln w="9525" cmpd="sng">
          <a:noFill/>
        </a:ln>
      </xdr:spPr>
    </xdr:pic>
    <xdr:clientData/>
  </xdr:twoCellAnchor>
  <xdr:twoCellAnchor editAs="oneCell">
    <xdr:from>
      <xdr:col>0</xdr:col>
      <xdr:colOff>0</xdr:colOff>
      <xdr:row>42</xdr:row>
      <xdr:rowOff>0</xdr:rowOff>
    </xdr:from>
    <xdr:to>
      <xdr:col>0</xdr:col>
      <xdr:colOff>19050</xdr:colOff>
      <xdr:row>42</xdr:row>
      <xdr:rowOff>9525</xdr:rowOff>
    </xdr:to>
    <xdr:pic>
      <xdr:nvPicPr>
        <xdr:cNvPr id="5" name="Picture 5" descr="piwik"/>
        <xdr:cNvPicPr preferRelativeResize="1">
          <a:picLocks noChangeAspect="1"/>
        </xdr:cNvPicPr>
      </xdr:nvPicPr>
      <xdr:blipFill>
        <a:blip r:embed="rId1"/>
        <a:stretch>
          <a:fillRect/>
        </a:stretch>
      </xdr:blipFill>
      <xdr:spPr>
        <a:xfrm>
          <a:off x="0" y="9658350"/>
          <a:ext cx="19050" cy="9525"/>
        </a:xfrm>
        <a:prstGeom prst="rect">
          <a:avLst/>
        </a:prstGeom>
        <a:noFill/>
        <a:ln w="9525" cmpd="sng">
          <a:noFill/>
        </a:ln>
      </xdr:spPr>
    </xdr:pic>
    <xdr:clientData/>
  </xdr:twoCellAnchor>
  <xdr:twoCellAnchor editAs="oneCell">
    <xdr:from>
      <xdr:col>0</xdr:col>
      <xdr:colOff>0</xdr:colOff>
      <xdr:row>42</xdr:row>
      <xdr:rowOff>0</xdr:rowOff>
    </xdr:from>
    <xdr:to>
      <xdr:col>0</xdr:col>
      <xdr:colOff>19050</xdr:colOff>
      <xdr:row>42</xdr:row>
      <xdr:rowOff>9525</xdr:rowOff>
    </xdr:to>
    <xdr:pic>
      <xdr:nvPicPr>
        <xdr:cNvPr id="6" name="Picture 6" descr="piwik"/>
        <xdr:cNvPicPr preferRelativeResize="1">
          <a:picLocks noChangeAspect="1"/>
        </xdr:cNvPicPr>
      </xdr:nvPicPr>
      <xdr:blipFill>
        <a:blip r:embed="rId1"/>
        <a:stretch>
          <a:fillRect/>
        </a:stretch>
      </xdr:blipFill>
      <xdr:spPr>
        <a:xfrm>
          <a:off x="0" y="9658350"/>
          <a:ext cx="19050" cy="9525"/>
        </a:xfrm>
        <a:prstGeom prst="rect">
          <a:avLst/>
        </a:prstGeom>
        <a:noFill/>
        <a:ln w="9525" cmpd="sng">
          <a:noFill/>
        </a:ln>
      </xdr:spPr>
    </xdr:pic>
    <xdr:clientData/>
  </xdr:twoCellAnchor>
  <xdr:twoCellAnchor editAs="oneCell">
    <xdr:from>
      <xdr:col>0</xdr:col>
      <xdr:colOff>0</xdr:colOff>
      <xdr:row>42</xdr:row>
      <xdr:rowOff>0</xdr:rowOff>
    </xdr:from>
    <xdr:to>
      <xdr:col>0</xdr:col>
      <xdr:colOff>19050</xdr:colOff>
      <xdr:row>42</xdr:row>
      <xdr:rowOff>9525</xdr:rowOff>
    </xdr:to>
    <xdr:pic>
      <xdr:nvPicPr>
        <xdr:cNvPr id="7" name="Picture 7" descr="piwik"/>
        <xdr:cNvPicPr preferRelativeResize="1">
          <a:picLocks noChangeAspect="1"/>
        </xdr:cNvPicPr>
      </xdr:nvPicPr>
      <xdr:blipFill>
        <a:blip r:embed="rId1"/>
        <a:stretch>
          <a:fillRect/>
        </a:stretch>
      </xdr:blipFill>
      <xdr:spPr>
        <a:xfrm>
          <a:off x="0" y="9658350"/>
          <a:ext cx="19050" cy="9525"/>
        </a:xfrm>
        <a:prstGeom prst="rect">
          <a:avLst/>
        </a:prstGeom>
        <a:noFill/>
        <a:ln w="9525" cmpd="sng">
          <a:noFill/>
        </a:ln>
      </xdr:spPr>
    </xdr:pic>
    <xdr:clientData/>
  </xdr:twoCellAnchor>
  <xdr:twoCellAnchor editAs="oneCell">
    <xdr:from>
      <xdr:col>0</xdr:col>
      <xdr:colOff>0</xdr:colOff>
      <xdr:row>42</xdr:row>
      <xdr:rowOff>0</xdr:rowOff>
    </xdr:from>
    <xdr:to>
      <xdr:col>0</xdr:col>
      <xdr:colOff>19050</xdr:colOff>
      <xdr:row>42</xdr:row>
      <xdr:rowOff>9525</xdr:rowOff>
    </xdr:to>
    <xdr:pic>
      <xdr:nvPicPr>
        <xdr:cNvPr id="8" name="Picture 8" descr="piwik"/>
        <xdr:cNvPicPr preferRelativeResize="1">
          <a:picLocks noChangeAspect="1"/>
        </xdr:cNvPicPr>
      </xdr:nvPicPr>
      <xdr:blipFill>
        <a:blip r:embed="rId1"/>
        <a:stretch>
          <a:fillRect/>
        </a:stretch>
      </xdr:blipFill>
      <xdr:spPr>
        <a:xfrm>
          <a:off x="0" y="9658350"/>
          <a:ext cx="19050" cy="9525"/>
        </a:xfrm>
        <a:prstGeom prst="rect">
          <a:avLst/>
        </a:prstGeom>
        <a:noFill/>
        <a:ln w="9525" cmpd="sng">
          <a:noFill/>
        </a:ln>
      </xdr:spPr>
    </xdr:pic>
    <xdr:clientData/>
  </xdr:twoCellAnchor>
  <xdr:twoCellAnchor editAs="oneCell">
    <xdr:from>
      <xdr:col>0</xdr:col>
      <xdr:colOff>0</xdr:colOff>
      <xdr:row>42</xdr:row>
      <xdr:rowOff>0</xdr:rowOff>
    </xdr:from>
    <xdr:to>
      <xdr:col>0</xdr:col>
      <xdr:colOff>19050</xdr:colOff>
      <xdr:row>42</xdr:row>
      <xdr:rowOff>9525</xdr:rowOff>
    </xdr:to>
    <xdr:pic>
      <xdr:nvPicPr>
        <xdr:cNvPr id="9" name="Picture 9" descr="piwik"/>
        <xdr:cNvPicPr preferRelativeResize="1">
          <a:picLocks noChangeAspect="1"/>
        </xdr:cNvPicPr>
      </xdr:nvPicPr>
      <xdr:blipFill>
        <a:blip r:embed="rId1"/>
        <a:stretch>
          <a:fillRect/>
        </a:stretch>
      </xdr:blipFill>
      <xdr:spPr>
        <a:xfrm>
          <a:off x="0" y="9658350"/>
          <a:ext cx="19050" cy="9525"/>
        </a:xfrm>
        <a:prstGeom prst="rect">
          <a:avLst/>
        </a:prstGeom>
        <a:noFill/>
        <a:ln w="9525" cmpd="sng">
          <a:noFill/>
        </a:ln>
      </xdr:spPr>
    </xdr:pic>
    <xdr:clientData/>
  </xdr:twoCellAnchor>
  <xdr:twoCellAnchor editAs="oneCell">
    <xdr:from>
      <xdr:col>0</xdr:col>
      <xdr:colOff>0</xdr:colOff>
      <xdr:row>42</xdr:row>
      <xdr:rowOff>0</xdr:rowOff>
    </xdr:from>
    <xdr:to>
      <xdr:col>0</xdr:col>
      <xdr:colOff>19050</xdr:colOff>
      <xdr:row>42</xdr:row>
      <xdr:rowOff>9525</xdr:rowOff>
    </xdr:to>
    <xdr:pic>
      <xdr:nvPicPr>
        <xdr:cNvPr id="10" name="Picture 10" descr="piwik"/>
        <xdr:cNvPicPr preferRelativeResize="1">
          <a:picLocks noChangeAspect="1"/>
        </xdr:cNvPicPr>
      </xdr:nvPicPr>
      <xdr:blipFill>
        <a:blip r:embed="rId1"/>
        <a:stretch>
          <a:fillRect/>
        </a:stretch>
      </xdr:blipFill>
      <xdr:spPr>
        <a:xfrm>
          <a:off x="0" y="9658350"/>
          <a:ext cx="19050" cy="9525"/>
        </a:xfrm>
        <a:prstGeom prst="rect">
          <a:avLst/>
        </a:prstGeom>
        <a:noFill/>
        <a:ln w="9525" cmpd="sng">
          <a:noFill/>
        </a:ln>
      </xdr:spPr>
    </xdr:pic>
    <xdr:clientData/>
  </xdr:twoCellAnchor>
  <xdr:twoCellAnchor editAs="oneCell">
    <xdr:from>
      <xdr:col>0</xdr:col>
      <xdr:colOff>0</xdr:colOff>
      <xdr:row>42</xdr:row>
      <xdr:rowOff>0</xdr:rowOff>
    </xdr:from>
    <xdr:to>
      <xdr:col>0</xdr:col>
      <xdr:colOff>19050</xdr:colOff>
      <xdr:row>42</xdr:row>
      <xdr:rowOff>9525</xdr:rowOff>
    </xdr:to>
    <xdr:pic>
      <xdr:nvPicPr>
        <xdr:cNvPr id="11" name="Picture 11" descr="piwik"/>
        <xdr:cNvPicPr preferRelativeResize="1">
          <a:picLocks noChangeAspect="1"/>
        </xdr:cNvPicPr>
      </xdr:nvPicPr>
      <xdr:blipFill>
        <a:blip r:embed="rId1"/>
        <a:stretch>
          <a:fillRect/>
        </a:stretch>
      </xdr:blipFill>
      <xdr:spPr>
        <a:xfrm>
          <a:off x="0" y="9658350"/>
          <a:ext cx="19050" cy="9525"/>
        </a:xfrm>
        <a:prstGeom prst="rect">
          <a:avLst/>
        </a:prstGeom>
        <a:noFill/>
        <a:ln w="9525" cmpd="sng">
          <a:noFill/>
        </a:ln>
      </xdr:spPr>
    </xdr:pic>
    <xdr:clientData/>
  </xdr:twoCellAnchor>
  <xdr:twoCellAnchor editAs="oneCell">
    <xdr:from>
      <xdr:col>0</xdr:col>
      <xdr:colOff>0</xdr:colOff>
      <xdr:row>42</xdr:row>
      <xdr:rowOff>0</xdr:rowOff>
    </xdr:from>
    <xdr:to>
      <xdr:col>0</xdr:col>
      <xdr:colOff>19050</xdr:colOff>
      <xdr:row>42</xdr:row>
      <xdr:rowOff>9525</xdr:rowOff>
    </xdr:to>
    <xdr:pic>
      <xdr:nvPicPr>
        <xdr:cNvPr id="12" name="Picture 12" descr="piwik"/>
        <xdr:cNvPicPr preferRelativeResize="1">
          <a:picLocks noChangeAspect="1"/>
        </xdr:cNvPicPr>
      </xdr:nvPicPr>
      <xdr:blipFill>
        <a:blip r:embed="rId1"/>
        <a:stretch>
          <a:fillRect/>
        </a:stretch>
      </xdr:blipFill>
      <xdr:spPr>
        <a:xfrm>
          <a:off x="0" y="9658350"/>
          <a:ext cx="19050" cy="9525"/>
        </a:xfrm>
        <a:prstGeom prst="rect">
          <a:avLst/>
        </a:prstGeom>
        <a:noFill/>
        <a:ln w="9525" cmpd="sng">
          <a:noFill/>
        </a:ln>
      </xdr:spPr>
    </xdr:pic>
    <xdr:clientData/>
  </xdr:twoCellAnchor>
  <xdr:twoCellAnchor editAs="oneCell">
    <xdr:from>
      <xdr:col>0</xdr:col>
      <xdr:colOff>0</xdr:colOff>
      <xdr:row>42</xdr:row>
      <xdr:rowOff>0</xdr:rowOff>
    </xdr:from>
    <xdr:to>
      <xdr:col>0</xdr:col>
      <xdr:colOff>19050</xdr:colOff>
      <xdr:row>42</xdr:row>
      <xdr:rowOff>9525</xdr:rowOff>
    </xdr:to>
    <xdr:pic>
      <xdr:nvPicPr>
        <xdr:cNvPr id="13" name="Picture 13" descr="piwik"/>
        <xdr:cNvPicPr preferRelativeResize="1">
          <a:picLocks noChangeAspect="1"/>
        </xdr:cNvPicPr>
      </xdr:nvPicPr>
      <xdr:blipFill>
        <a:blip r:embed="rId1"/>
        <a:stretch>
          <a:fillRect/>
        </a:stretch>
      </xdr:blipFill>
      <xdr:spPr>
        <a:xfrm>
          <a:off x="0" y="9658350"/>
          <a:ext cx="19050" cy="9525"/>
        </a:xfrm>
        <a:prstGeom prst="rect">
          <a:avLst/>
        </a:prstGeom>
        <a:noFill/>
        <a:ln w="9525" cmpd="sng">
          <a:noFill/>
        </a:ln>
      </xdr:spPr>
    </xdr:pic>
    <xdr:clientData/>
  </xdr:twoCellAnchor>
  <xdr:twoCellAnchor editAs="oneCell">
    <xdr:from>
      <xdr:col>0</xdr:col>
      <xdr:colOff>0</xdr:colOff>
      <xdr:row>42</xdr:row>
      <xdr:rowOff>0</xdr:rowOff>
    </xdr:from>
    <xdr:to>
      <xdr:col>0</xdr:col>
      <xdr:colOff>19050</xdr:colOff>
      <xdr:row>42</xdr:row>
      <xdr:rowOff>9525</xdr:rowOff>
    </xdr:to>
    <xdr:pic>
      <xdr:nvPicPr>
        <xdr:cNvPr id="14" name="Picture 14" descr="piwik"/>
        <xdr:cNvPicPr preferRelativeResize="1">
          <a:picLocks noChangeAspect="1"/>
        </xdr:cNvPicPr>
      </xdr:nvPicPr>
      <xdr:blipFill>
        <a:blip r:embed="rId1"/>
        <a:stretch>
          <a:fillRect/>
        </a:stretch>
      </xdr:blipFill>
      <xdr:spPr>
        <a:xfrm>
          <a:off x="0" y="9658350"/>
          <a:ext cx="19050" cy="9525"/>
        </a:xfrm>
        <a:prstGeom prst="rect">
          <a:avLst/>
        </a:prstGeom>
        <a:noFill/>
        <a:ln w="9525" cmpd="sng">
          <a:noFill/>
        </a:ln>
      </xdr:spPr>
    </xdr:pic>
    <xdr:clientData/>
  </xdr:twoCellAnchor>
  <xdr:twoCellAnchor editAs="oneCell">
    <xdr:from>
      <xdr:col>0</xdr:col>
      <xdr:colOff>0</xdr:colOff>
      <xdr:row>42</xdr:row>
      <xdr:rowOff>0</xdr:rowOff>
    </xdr:from>
    <xdr:to>
      <xdr:col>0</xdr:col>
      <xdr:colOff>19050</xdr:colOff>
      <xdr:row>42</xdr:row>
      <xdr:rowOff>9525</xdr:rowOff>
    </xdr:to>
    <xdr:pic>
      <xdr:nvPicPr>
        <xdr:cNvPr id="15" name="Picture 15" descr="piwik"/>
        <xdr:cNvPicPr preferRelativeResize="1">
          <a:picLocks noChangeAspect="1"/>
        </xdr:cNvPicPr>
      </xdr:nvPicPr>
      <xdr:blipFill>
        <a:blip r:embed="rId1"/>
        <a:stretch>
          <a:fillRect/>
        </a:stretch>
      </xdr:blipFill>
      <xdr:spPr>
        <a:xfrm>
          <a:off x="0" y="9658350"/>
          <a:ext cx="19050" cy="9525"/>
        </a:xfrm>
        <a:prstGeom prst="rect">
          <a:avLst/>
        </a:prstGeom>
        <a:noFill/>
        <a:ln w="9525" cmpd="sng">
          <a:noFill/>
        </a:ln>
      </xdr:spPr>
    </xdr:pic>
    <xdr:clientData/>
  </xdr:twoCellAnchor>
  <xdr:twoCellAnchor editAs="oneCell">
    <xdr:from>
      <xdr:col>0</xdr:col>
      <xdr:colOff>0</xdr:colOff>
      <xdr:row>42</xdr:row>
      <xdr:rowOff>0</xdr:rowOff>
    </xdr:from>
    <xdr:to>
      <xdr:col>0</xdr:col>
      <xdr:colOff>19050</xdr:colOff>
      <xdr:row>42</xdr:row>
      <xdr:rowOff>9525</xdr:rowOff>
    </xdr:to>
    <xdr:pic>
      <xdr:nvPicPr>
        <xdr:cNvPr id="16" name="Picture 16" descr="piwik"/>
        <xdr:cNvPicPr preferRelativeResize="1">
          <a:picLocks noChangeAspect="1"/>
        </xdr:cNvPicPr>
      </xdr:nvPicPr>
      <xdr:blipFill>
        <a:blip r:embed="rId1"/>
        <a:stretch>
          <a:fillRect/>
        </a:stretch>
      </xdr:blipFill>
      <xdr:spPr>
        <a:xfrm>
          <a:off x="0" y="9658350"/>
          <a:ext cx="19050" cy="9525"/>
        </a:xfrm>
        <a:prstGeom prst="rect">
          <a:avLst/>
        </a:prstGeom>
        <a:noFill/>
        <a:ln w="9525" cmpd="sng">
          <a:noFill/>
        </a:ln>
      </xdr:spPr>
    </xdr:pic>
    <xdr:clientData/>
  </xdr:twoCellAnchor>
  <xdr:twoCellAnchor editAs="oneCell">
    <xdr:from>
      <xdr:col>0</xdr:col>
      <xdr:colOff>0</xdr:colOff>
      <xdr:row>42</xdr:row>
      <xdr:rowOff>0</xdr:rowOff>
    </xdr:from>
    <xdr:to>
      <xdr:col>0</xdr:col>
      <xdr:colOff>19050</xdr:colOff>
      <xdr:row>42</xdr:row>
      <xdr:rowOff>19050</xdr:rowOff>
    </xdr:to>
    <xdr:pic>
      <xdr:nvPicPr>
        <xdr:cNvPr id="17" name="Image 1" descr="https://stats.gestionefficace.net:9914/piwik.php?idsite=9&amp;rec=1&amp;action_name=Avis"/>
        <xdr:cNvPicPr preferRelativeResize="1">
          <a:picLocks noChangeAspect="1"/>
        </xdr:cNvPicPr>
      </xdr:nvPicPr>
      <xdr:blipFill>
        <a:blip r:link="rId2"/>
        <a:stretch>
          <a:fillRect/>
        </a:stretch>
      </xdr:blipFill>
      <xdr:spPr>
        <a:xfrm>
          <a:off x="0" y="9658350"/>
          <a:ext cx="19050" cy="19050"/>
        </a:xfrm>
        <a:prstGeom prst="rect">
          <a:avLst/>
        </a:prstGeom>
        <a:noFill/>
        <a:ln w="9525" cmpd="sng">
          <a:noFill/>
        </a:ln>
      </xdr:spPr>
    </xdr:pic>
    <xdr:clientData/>
  </xdr:twoCellAnchor>
  <xdr:twoCellAnchor editAs="oneCell">
    <xdr:from>
      <xdr:col>0</xdr:col>
      <xdr:colOff>0</xdr:colOff>
      <xdr:row>42</xdr:row>
      <xdr:rowOff>0</xdr:rowOff>
    </xdr:from>
    <xdr:to>
      <xdr:col>0</xdr:col>
      <xdr:colOff>9525</xdr:colOff>
      <xdr:row>42</xdr:row>
      <xdr:rowOff>9525</xdr:rowOff>
    </xdr:to>
    <xdr:pic>
      <xdr:nvPicPr>
        <xdr:cNvPr id="18" name="Picture 1"/>
        <xdr:cNvPicPr preferRelativeResize="1">
          <a:picLocks noChangeAspect="1"/>
        </xdr:cNvPicPr>
      </xdr:nvPicPr>
      <xdr:blipFill>
        <a:blip r:link="rId2"/>
        <a:stretch>
          <a:fillRect/>
        </a:stretch>
      </xdr:blipFill>
      <xdr:spPr>
        <a:xfrm>
          <a:off x="0" y="9658350"/>
          <a:ext cx="9525" cy="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38</xdr:row>
      <xdr:rowOff>0</xdr:rowOff>
    </xdr:from>
    <xdr:to>
      <xdr:col>0</xdr:col>
      <xdr:colOff>19050</xdr:colOff>
      <xdr:row>38</xdr:row>
      <xdr:rowOff>9525</xdr:rowOff>
    </xdr:to>
    <xdr:pic>
      <xdr:nvPicPr>
        <xdr:cNvPr id="1" name="Picture 1" descr="piwik"/>
        <xdr:cNvPicPr preferRelativeResize="1">
          <a:picLocks noChangeAspect="1"/>
        </xdr:cNvPicPr>
      </xdr:nvPicPr>
      <xdr:blipFill>
        <a:blip r:embed="rId1"/>
        <a:stretch>
          <a:fillRect/>
        </a:stretch>
      </xdr:blipFill>
      <xdr:spPr>
        <a:xfrm>
          <a:off x="0" y="7591425"/>
          <a:ext cx="19050" cy="9525"/>
        </a:xfrm>
        <a:prstGeom prst="rect">
          <a:avLst/>
        </a:prstGeom>
        <a:noFill/>
        <a:ln w="9525" cmpd="sng">
          <a:noFill/>
        </a:ln>
      </xdr:spPr>
    </xdr:pic>
    <xdr:clientData/>
  </xdr:twoCellAnchor>
  <xdr:twoCellAnchor editAs="oneCell">
    <xdr:from>
      <xdr:col>0</xdr:col>
      <xdr:colOff>0</xdr:colOff>
      <xdr:row>42</xdr:row>
      <xdr:rowOff>0</xdr:rowOff>
    </xdr:from>
    <xdr:to>
      <xdr:col>0</xdr:col>
      <xdr:colOff>19050</xdr:colOff>
      <xdr:row>42</xdr:row>
      <xdr:rowOff>9525</xdr:rowOff>
    </xdr:to>
    <xdr:pic>
      <xdr:nvPicPr>
        <xdr:cNvPr id="2" name="Picture 2" descr="piwik"/>
        <xdr:cNvPicPr preferRelativeResize="1">
          <a:picLocks noChangeAspect="1"/>
        </xdr:cNvPicPr>
      </xdr:nvPicPr>
      <xdr:blipFill>
        <a:blip r:embed="rId1"/>
        <a:stretch>
          <a:fillRect/>
        </a:stretch>
      </xdr:blipFill>
      <xdr:spPr>
        <a:xfrm>
          <a:off x="0" y="8391525"/>
          <a:ext cx="19050" cy="9525"/>
        </a:xfrm>
        <a:prstGeom prst="rect">
          <a:avLst/>
        </a:prstGeom>
        <a:noFill/>
        <a:ln w="9525" cmpd="sng">
          <a:noFill/>
        </a:ln>
      </xdr:spPr>
    </xdr:pic>
    <xdr:clientData/>
  </xdr:twoCellAnchor>
  <xdr:twoCellAnchor editAs="oneCell">
    <xdr:from>
      <xdr:col>0</xdr:col>
      <xdr:colOff>0</xdr:colOff>
      <xdr:row>42</xdr:row>
      <xdr:rowOff>0</xdr:rowOff>
    </xdr:from>
    <xdr:to>
      <xdr:col>0</xdr:col>
      <xdr:colOff>19050</xdr:colOff>
      <xdr:row>42</xdr:row>
      <xdr:rowOff>9525</xdr:rowOff>
    </xdr:to>
    <xdr:pic>
      <xdr:nvPicPr>
        <xdr:cNvPr id="3" name="Picture 3" descr="piwik"/>
        <xdr:cNvPicPr preferRelativeResize="1">
          <a:picLocks noChangeAspect="1"/>
        </xdr:cNvPicPr>
      </xdr:nvPicPr>
      <xdr:blipFill>
        <a:blip r:embed="rId1"/>
        <a:stretch>
          <a:fillRect/>
        </a:stretch>
      </xdr:blipFill>
      <xdr:spPr>
        <a:xfrm>
          <a:off x="0" y="8391525"/>
          <a:ext cx="19050" cy="9525"/>
        </a:xfrm>
        <a:prstGeom prst="rect">
          <a:avLst/>
        </a:prstGeom>
        <a:noFill/>
        <a:ln w="9525" cmpd="sng">
          <a:noFill/>
        </a:ln>
      </xdr:spPr>
    </xdr:pic>
    <xdr:clientData/>
  </xdr:twoCellAnchor>
  <xdr:twoCellAnchor editAs="oneCell">
    <xdr:from>
      <xdr:col>0</xdr:col>
      <xdr:colOff>0</xdr:colOff>
      <xdr:row>42</xdr:row>
      <xdr:rowOff>0</xdr:rowOff>
    </xdr:from>
    <xdr:to>
      <xdr:col>0</xdr:col>
      <xdr:colOff>19050</xdr:colOff>
      <xdr:row>42</xdr:row>
      <xdr:rowOff>9525</xdr:rowOff>
    </xdr:to>
    <xdr:pic>
      <xdr:nvPicPr>
        <xdr:cNvPr id="4" name="Picture 4" descr="piwik"/>
        <xdr:cNvPicPr preferRelativeResize="1">
          <a:picLocks noChangeAspect="1"/>
        </xdr:cNvPicPr>
      </xdr:nvPicPr>
      <xdr:blipFill>
        <a:blip r:embed="rId1"/>
        <a:stretch>
          <a:fillRect/>
        </a:stretch>
      </xdr:blipFill>
      <xdr:spPr>
        <a:xfrm>
          <a:off x="0" y="8391525"/>
          <a:ext cx="19050" cy="9525"/>
        </a:xfrm>
        <a:prstGeom prst="rect">
          <a:avLst/>
        </a:prstGeom>
        <a:noFill/>
        <a:ln w="9525" cmpd="sng">
          <a:noFill/>
        </a:ln>
      </xdr:spPr>
    </xdr:pic>
    <xdr:clientData/>
  </xdr:twoCellAnchor>
  <xdr:twoCellAnchor editAs="oneCell">
    <xdr:from>
      <xdr:col>0</xdr:col>
      <xdr:colOff>0</xdr:colOff>
      <xdr:row>42</xdr:row>
      <xdr:rowOff>0</xdr:rowOff>
    </xdr:from>
    <xdr:to>
      <xdr:col>0</xdr:col>
      <xdr:colOff>19050</xdr:colOff>
      <xdr:row>42</xdr:row>
      <xdr:rowOff>9525</xdr:rowOff>
    </xdr:to>
    <xdr:pic>
      <xdr:nvPicPr>
        <xdr:cNvPr id="5" name="Picture 5" descr="piwik"/>
        <xdr:cNvPicPr preferRelativeResize="1">
          <a:picLocks noChangeAspect="1"/>
        </xdr:cNvPicPr>
      </xdr:nvPicPr>
      <xdr:blipFill>
        <a:blip r:embed="rId1"/>
        <a:stretch>
          <a:fillRect/>
        </a:stretch>
      </xdr:blipFill>
      <xdr:spPr>
        <a:xfrm>
          <a:off x="0" y="8391525"/>
          <a:ext cx="19050" cy="9525"/>
        </a:xfrm>
        <a:prstGeom prst="rect">
          <a:avLst/>
        </a:prstGeom>
        <a:noFill/>
        <a:ln w="9525" cmpd="sng">
          <a:noFill/>
        </a:ln>
      </xdr:spPr>
    </xdr:pic>
    <xdr:clientData/>
  </xdr:twoCellAnchor>
  <xdr:twoCellAnchor editAs="oneCell">
    <xdr:from>
      <xdr:col>0</xdr:col>
      <xdr:colOff>0</xdr:colOff>
      <xdr:row>42</xdr:row>
      <xdr:rowOff>0</xdr:rowOff>
    </xdr:from>
    <xdr:to>
      <xdr:col>0</xdr:col>
      <xdr:colOff>19050</xdr:colOff>
      <xdr:row>42</xdr:row>
      <xdr:rowOff>19050</xdr:rowOff>
    </xdr:to>
    <xdr:pic>
      <xdr:nvPicPr>
        <xdr:cNvPr id="6" name="Image 1" descr="https://stats.gestionefficace.net:9914/piwik.php?idsite=9&amp;rec=1&amp;action_name=Reponse"/>
        <xdr:cNvPicPr preferRelativeResize="1">
          <a:picLocks noChangeAspect="1"/>
        </xdr:cNvPicPr>
      </xdr:nvPicPr>
      <xdr:blipFill>
        <a:blip r:link="rId2"/>
        <a:stretch>
          <a:fillRect/>
        </a:stretch>
      </xdr:blipFill>
      <xdr:spPr>
        <a:xfrm>
          <a:off x="0" y="8391525"/>
          <a:ext cx="19050" cy="19050"/>
        </a:xfrm>
        <a:prstGeom prst="rect">
          <a:avLst/>
        </a:prstGeom>
        <a:noFill/>
        <a:ln w="9525" cmpd="sng">
          <a:noFill/>
        </a:ln>
      </xdr:spPr>
    </xdr:pic>
    <xdr:clientData/>
  </xdr:twoCellAnchor>
  <xdr:twoCellAnchor editAs="oneCell">
    <xdr:from>
      <xdr:col>0</xdr:col>
      <xdr:colOff>0</xdr:colOff>
      <xdr:row>42</xdr:row>
      <xdr:rowOff>0</xdr:rowOff>
    </xdr:from>
    <xdr:to>
      <xdr:col>0</xdr:col>
      <xdr:colOff>9525</xdr:colOff>
      <xdr:row>42</xdr:row>
      <xdr:rowOff>9525</xdr:rowOff>
    </xdr:to>
    <xdr:pic>
      <xdr:nvPicPr>
        <xdr:cNvPr id="7" name="Picture 1"/>
        <xdr:cNvPicPr preferRelativeResize="1">
          <a:picLocks noChangeAspect="1"/>
        </xdr:cNvPicPr>
      </xdr:nvPicPr>
      <xdr:blipFill>
        <a:blip r:link="rId2"/>
        <a:stretch>
          <a:fillRect/>
        </a:stretch>
      </xdr:blipFill>
      <xdr:spPr>
        <a:xfrm>
          <a:off x="0" y="8391525"/>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rphl.org/"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1">
    <pageSetUpPr fitToPage="1"/>
  </sheetPr>
  <dimension ref="A2:G48"/>
  <sheetViews>
    <sheetView showGridLines="0" tabSelected="1" zoomScalePageLayoutView="0" workbookViewId="0" topLeftCell="A1">
      <selection activeCell="B16" sqref="B16"/>
    </sheetView>
  </sheetViews>
  <sheetFormatPr defaultColWidth="11.421875" defaultRowHeight="12.75"/>
  <cols>
    <col min="1" max="1" width="30.7109375" style="0" customWidth="1"/>
    <col min="2" max="2" width="40.7109375" style="0" customWidth="1"/>
  </cols>
  <sheetData>
    <row r="2" ht="12.75">
      <c r="B2" t="s">
        <v>97</v>
      </c>
    </row>
    <row r="3" ht="12.75">
      <c r="B3" t="s">
        <v>98</v>
      </c>
    </row>
    <row r="4" ht="12.75">
      <c r="B4" s="1" t="s">
        <v>99</v>
      </c>
    </row>
    <row r="5" ht="12.75">
      <c r="B5" t="s">
        <v>100</v>
      </c>
    </row>
    <row r="7" ht="16.5">
      <c r="B7" s="2"/>
    </row>
    <row r="8" spans="1:5" ht="58.5" customHeight="1">
      <c r="A8" s="70" t="s">
        <v>0</v>
      </c>
      <c r="B8" s="70"/>
      <c r="C8" s="70"/>
      <c r="D8" s="70"/>
      <c r="E8" s="70"/>
    </row>
    <row r="10" ht="15.75">
      <c r="A10" s="59" t="s">
        <v>96</v>
      </c>
    </row>
    <row r="11" spans="1:3" ht="168" customHeight="1">
      <c r="A11" s="74" t="s">
        <v>101</v>
      </c>
      <c r="B11" s="74"/>
      <c r="C11" s="74"/>
    </row>
    <row r="13" ht="18">
      <c r="A13" s="37" t="s">
        <v>1</v>
      </c>
    </row>
    <row r="14" ht="18">
      <c r="A14" s="3"/>
    </row>
    <row r="15" ht="15.75">
      <c r="A15" s="4" t="s">
        <v>2</v>
      </c>
    </row>
    <row r="16" spans="1:7" s="40" customFormat="1" ht="19.5" customHeight="1">
      <c r="A16" s="38" t="s">
        <v>3</v>
      </c>
      <c r="B16" s="44"/>
      <c r="C16" s="39"/>
      <c r="D16" s="39"/>
      <c r="E16" s="39"/>
      <c r="F16" s="39"/>
      <c r="G16" s="39"/>
    </row>
    <row r="17" spans="1:2" s="40" customFormat="1" ht="19.5" customHeight="1">
      <c r="A17" s="41" t="s">
        <v>4</v>
      </c>
      <c r="B17" s="5"/>
    </row>
    <row r="18" spans="1:2" s="40" customFormat="1" ht="19.5" customHeight="1">
      <c r="A18" s="41" t="s">
        <v>5</v>
      </c>
      <c r="B18" s="5"/>
    </row>
    <row r="19" spans="1:2" s="40" customFormat="1" ht="19.5" customHeight="1">
      <c r="A19" s="41" t="s">
        <v>6</v>
      </c>
      <c r="B19" s="5"/>
    </row>
    <row r="20" spans="1:2" s="40" customFormat="1" ht="19.5" customHeight="1">
      <c r="A20" s="41" t="s">
        <v>7</v>
      </c>
      <c r="B20" s="6"/>
    </row>
    <row r="21" spans="1:2" s="40" customFormat="1" ht="19.5" customHeight="1">
      <c r="A21" s="41" t="s">
        <v>8</v>
      </c>
      <c r="B21" s="7"/>
    </row>
    <row r="22" ht="12.75">
      <c r="A22" s="8"/>
    </row>
    <row r="23" ht="15.75">
      <c r="A23" s="9" t="s">
        <v>9</v>
      </c>
    </row>
    <row r="24" spans="1:2" s="40" customFormat="1" ht="19.5" customHeight="1">
      <c r="A24" s="42" t="s">
        <v>10</v>
      </c>
      <c r="B24" s="45"/>
    </row>
    <row r="25" spans="1:2" s="40" customFormat="1" ht="19.5" customHeight="1">
      <c r="A25" s="42" t="s">
        <v>4</v>
      </c>
      <c r="B25" s="43"/>
    </row>
    <row r="26" spans="1:2" s="40" customFormat="1" ht="19.5" customHeight="1">
      <c r="A26" s="42" t="s">
        <v>5</v>
      </c>
      <c r="B26" s="43"/>
    </row>
    <row r="27" spans="1:2" s="40" customFormat="1" ht="19.5" customHeight="1">
      <c r="A27" s="42" t="s">
        <v>11</v>
      </c>
      <c r="B27" s="43"/>
    </row>
    <row r="28" spans="1:2" s="40" customFormat="1" ht="19.5" customHeight="1">
      <c r="A28" s="42" t="s">
        <v>12</v>
      </c>
      <c r="B28" s="43"/>
    </row>
    <row r="30" spans="1:5" ht="28.5" customHeight="1">
      <c r="A30" s="71" t="str">
        <f>CONCATENATE("D'après les données fournies, vous devez transmettre l'avis d'augmentation entre le ",TEXT(F48,"jj MMMM AAAA")," et le ",TEXT(G48,"jj MMMM AAAA"))</f>
        <v>D'après les données fournies, vous devez transmettre l'avis d'augmentation entre le  et le </v>
      </c>
      <c r="B30" s="71"/>
      <c r="C30" s="71"/>
      <c r="D30" s="71"/>
      <c r="E30" s="71"/>
    </row>
    <row r="31" ht="14.25">
      <c r="A31" s="10"/>
    </row>
    <row r="32" ht="12.75">
      <c r="A32" s="11"/>
    </row>
    <row r="33" ht="18">
      <c r="A33" s="37" t="s">
        <v>13</v>
      </c>
    </row>
    <row r="34" ht="18">
      <c r="A34" s="3"/>
    </row>
    <row r="35" spans="1:5" ht="12.75">
      <c r="A35" s="72" t="s">
        <v>14</v>
      </c>
      <c r="B35" s="72"/>
      <c r="C35" s="72"/>
      <c r="D35" s="72"/>
      <c r="E35" s="72"/>
    </row>
    <row r="36" ht="18">
      <c r="A36" s="3"/>
    </row>
    <row r="37" spans="1:5" ht="12.75">
      <c r="A37" s="68" t="s">
        <v>15</v>
      </c>
      <c r="B37" s="68"/>
      <c r="C37" s="68"/>
      <c r="D37" s="68"/>
      <c r="E37" s="68"/>
    </row>
    <row r="38" spans="2:3" ht="12.75">
      <c r="B38" s="12"/>
      <c r="C38" s="12"/>
    </row>
    <row r="39" spans="1:5" ht="28.5" customHeight="1">
      <c r="A39" s="73" t="s">
        <v>16</v>
      </c>
      <c r="B39" s="73"/>
      <c r="C39" s="73"/>
      <c r="D39" s="73"/>
      <c r="E39" s="73"/>
    </row>
    <row r="40" spans="1:5" ht="12.75">
      <c r="A40" s="68" t="s">
        <v>108</v>
      </c>
      <c r="B40" s="68"/>
      <c r="C40" s="68"/>
      <c r="D40" s="68"/>
      <c r="E40" s="68"/>
    </row>
    <row r="41" spans="2:3" ht="12.75">
      <c r="B41" s="12"/>
      <c r="C41" s="12"/>
    </row>
    <row r="42" spans="1:5" ht="12.75">
      <c r="A42" s="69" t="s">
        <v>87</v>
      </c>
      <c r="B42" s="69"/>
      <c r="C42" s="69"/>
      <c r="D42" s="69"/>
      <c r="E42" s="69"/>
    </row>
    <row r="43" spans="2:3" ht="12.75">
      <c r="B43" s="12"/>
      <c r="C43" s="12"/>
    </row>
    <row r="44" spans="1:5" ht="12.75">
      <c r="A44" s="69" t="s">
        <v>88</v>
      </c>
      <c r="B44" s="69"/>
      <c r="C44" s="69"/>
      <c r="D44" s="69"/>
      <c r="E44" s="69"/>
    </row>
    <row r="45" spans="2:3" ht="12.75">
      <c r="B45" s="12"/>
      <c r="C45" s="12"/>
    </row>
    <row r="46" spans="1:3" ht="12.75">
      <c r="A46" t="s">
        <v>109</v>
      </c>
      <c r="B46" s="12"/>
      <c r="C46" s="12"/>
    </row>
    <row r="47" spans="2:3" ht="12.75">
      <c r="B47" s="12"/>
      <c r="C47" s="12"/>
    </row>
    <row r="48" spans="1:7" ht="12.75">
      <c r="A48" s="12"/>
      <c r="B48" s="12"/>
      <c r="C48" s="12"/>
      <c r="F48" s="56">
        <f>IF(OR(ISBLANK($B$20),ISBLANK($B$21)),"",IF($B$20&gt;=12,DATE(YEAR($B$21+1),MONTH($B$21+1)-6,DAY($B$21+1)),DATE(YEAR($B$21+1),MONTH($B$21+1)-2,DAY($B$21+1))))</f>
      </c>
      <c r="G48" s="56">
        <f>IF(OR(ISBLANK($B$20),ISBLANK($B$21)),"",IF($B$20&gt;=12,DATE(YEAR($B$21+1),MONTH($B$21+1)-3,DAY($B$21+1))-1,DATE(YEAR($B$21+1),MONTH($B$21+1)-1,DAY($B$21+1))-1))</f>
      </c>
    </row>
  </sheetData>
  <sheetProtection/>
  <mergeCells count="9">
    <mergeCell ref="A40:E40"/>
    <mergeCell ref="A42:E42"/>
    <mergeCell ref="A44:E44"/>
    <mergeCell ref="A8:E8"/>
    <mergeCell ref="A30:E30"/>
    <mergeCell ref="A35:E35"/>
    <mergeCell ref="A37:E37"/>
    <mergeCell ref="A39:E39"/>
    <mergeCell ref="A11:C11"/>
  </mergeCells>
  <printOptions/>
  <pageMargins left="0.787401575" right="0.787401575" top="0.984251969" bottom="0.984251969" header="0.4921259845" footer="0.4921259845"/>
  <pageSetup fitToHeight="1" fitToWidth="1" horizontalDpi="600" verticalDpi="600" orientation="portrait" scale="75" r:id="rId2"/>
  <drawing r:id="rId1"/>
</worksheet>
</file>

<file path=xl/worksheets/sheet2.xml><?xml version="1.0" encoding="utf-8"?>
<worksheet xmlns="http://schemas.openxmlformats.org/spreadsheetml/2006/main" xmlns:r="http://schemas.openxmlformats.org/officeDocument/2006/relationships">
  <sheetPr codeName="Feuil2">
    <pageSetUpPr fitToPage="1"/>
  </sheetPr>
  <dimension ref="A1:P80"/>
  <sheetViews>
    <sheetView showGridLines="0" zoomScalePageLayoutView="0" workbookViewId="0" topLeftCell="A1">
      <selection activeCell="J46" sqref="J46"/>
    </sheetView>
  </sheetViews>
  <sheetFormatPr defaultColWidth="11.421875" defaultRowHeight="12.75"/>
  <cols>
    <col min="1" max="1" width="16.421875" style="0" customWidth="1"/>
    <col min="2" max="2" width="11.421875" style="0" customWidth="1"/>
    <col min="3" max="3" width="14.28125" style="0" customWidth="1"/>
    <col min="4" max="4" width="15.28125" style="0" customWidth="1"/>
  </cols>
  <sheetData>
    <row r="1" spans="8:9" ht="12.75">
      <c r="H1" s="58"/>
      <c r="I1" s="58"/>
    </row>
    <row r="2" spans="3:9" ht="12.75">
      <c r="C2" t="s">
        <v>97</v>
      </c>
      <c r="H2" s="58"/>
      <c r="I2" s="58"/>
    </row>
    <row r="3" spans="3:9" ht="12.75">
      <c r="C3" t="s">
        <v>98</v>
      </c>
      <c r="H3" s="58"/>
      <c r="I3" s="58"/>
    </row>
    <row r="4" spans="3:9" ht="12.75">
      <c r="C4" s="60" t="s">
        <v>99</v>
      </c>
      <c r="H4" s="58"/>
      <c r="I4" s="58"/>
    </row>
    <row r="5" spans="3:9" ht="12.75">
      <c r="C5" t="s">
        <v>100</v>
      </c>
      <c r="H5" s="58"/>
      <c r="I5" s="58"/>
    </row>
    <row r="6" spans="8:9" ht="12.75">
      <c r="H6" s="58"/>
      <c r="I6" s="58"/>
    </row>
    <row r="7" spans="2:9" ht="16.5">
      <c r="B7" s="2" t="s">
        <v>110</v>
      </c>
      <c r="C7" s="13"/>
      <c r="H7" s="58"/>
      <c r="I7" s="58"/>
    </row>
    <row r="8" spans="1:9" ht="12.75">
      <c r="A8" s="11" t="s">
        <v>17</v>
      </c>
      <c r="H8" s="58"/>
      <c r="I8" s="58"/>
    </row>
    <row r="9" spans="1:9" ht="12.75">
      <c r="A9" t="s">
        <v>18</v>
      </c>
      <c r="H9" s="58"/>
      <c r="I9" s="58"/>
    </row>
    <row r="10" spans="1:9" ht="12.75">
      <c r="A10" s="14" t="s">
        <v>19</v>
      </c>
      <c r="H10" s="58"/>
      <c r="I10" s="58"/>
    </row>
    <row r="11" spans="8:9" ht="12.75">
      <c r="H11" s="58"/>
      <c r="I11" s="58"/>
    </row>
    <row r="12" spans="1:9" ht="12.75">
      <c r="A12" t="s">
        <v>20</v>
      </c>
      <c r="H12" s="58"/>
      <c r="I12" s="58"/>
    </row>
    <row r="13" spans="3:9" ht="12.75">
      <c r="C13" s="15" t="s">
        <v>21</v>
      </c>
      <c r="D13" s="15" t="s">
        <v>22</v>
      </c>
      <c r="H13" s="58"/>
      <c r="I13" s="58"/>
    </row>
    <row r="14" spans="3:9" ht="12.75">
      <c r="C14" s="15" t="s">
        <v>23</v>
      </c>
      <c r="D14" s="15" t="s">
        <v>23</v>
      </c>
      <c r="H14" s="58"/>
      <c r="I14" s="58"/>
    </row>
    <row r="15" spans="1:9" ht="12.75">
      <c r="A15" t="s">
        <v>24</v>
      </c>
      <c r="C15" s="16"/>
      <c r="D15" s="16">
        <v>0</v>
      </c>
      <c r="H15" s="58"/>
      <c r="I15" s="58"/>
    </row>
    <row r="16" spans="1:9" ht="12.75">
      <c r="A16" t="s">
        <v>25</v>
      </c>
      <c r="C16" s="16">
        <v>0</v>
      </c>
      <c r="D16" s="16">
        <v>0</v>
      </c>
      <c r="H16" s="58"/>
      <c r="I16" s="58"/>
    </row>
    <row r="17" spans="1:9" ht="12.75">
      <c r="A17" t="s">
        <v>26</v>
      </c>
      <c r="C17" s="16">
        <v>0</v>
      </c>
      <c r="D17" s="16">
        <v>0</v>
      </c>
      <c r="H17" s="58"/>
      <c r="I17" s="58"/>
    </row>
    <row r="18" spans="6:9" ht="12.75">
      <c r="F18" s="17" t="s">
        <v>27</v>
      </c>
      <c r="H18" s="58"/>
      <c r="I18" s="58"/>
    </row>
    <row r="19" spans="1:9" ht="12.75">
      <c r="A19" t="s">
        <v>28</v>
      </c>
      <c r="C19" s="18">
        <f>SUM(C15:C17)</f>
        <v>0</v>
      </c>
      <c r="D19" s="18">
        <f>SUM(D15:D18)</f>
        <v>0</v>
      </c>
      <c r="E19" s="18">
        <f>C19+D19</f>
        <v>0</v>
      </c>
      <c r="F19" s="18">
        <f>E19*12</f>
        <v>0</v>
      </c>
      <c r="G19" t="s">
        <v>29</v>
      </c>
      <c r="H19" s="58"/>
      <c r="I19" s="58"/>
    </row>
    <row r="20" spans="8:9" ht="12.75">
      <c r="H20" s="58"/>
      <c r="I20" s="58"/>
    </row>
    <row r="21" spans="6:9" ht="12.75">
      <c r="F21" t="s">
        <v>30</v>
      </c>
      <c r="H21" s="58"/>
      <c r="I21" s="58"/>
    </row>
    <row r="22" spans="5:9" ht="12.75">
      <c r="E22" s="17" t="s">
        <v>31</v>
      </c>
      <c r="F22" s="16">
        <v>0</v>
      </c>
      <c r="H22" s="58"/>
      <c r="I22" s="58"/>
    </row>
    <row r="23" spans="3:9" ht="12.75">
      <c r="C23" s="19">
        <f>F23*0.05</f>
        <v>0</v>
      </c>
      <c r="E23" s="20" t="s">
        <v>29</v>
      </c>
      <c r="F23" s="21">
        <f>F22+F19</f>
        <v>0</v>
      </c>
      <c r="H23" s="58"/>
      <c r="I23" s="58"/>
    </row>
    <row r="24" spans="8:9" ht="12.75">
      <c r="H24" s="58"/>
      <c r="I24" s="58"/>
    </row>
    <row r="25" spans="8:9" ht="12.75">
      <c r="H25" s="58"/>
      <c r="I25" s="58"/>
    </row>
    <row r="26" spans="1:16" ht="12.75">
      <c r="A26" t="s">
        <v>32</v>
      </c>
      <c r="H26" s="22" t="s">
        <v>33</v>
      </c>
      <c r="I26" s="22"/>
      <c r="J26" s="22"/>
      <c r="K26" s="22"/>
      <c r="L26" s="22"/>
      <c r="M26" s="22"/>
      <c r="N26" s="22"/>
      <c r="O26" s="22"/>
      <c r="P26" s="22"/>
    </row>
    <row r="27" spans="8:16" ht="12.75">
      <c r="H27" s="22" t="s">
        <v>34</v>
      </c>
      <c r="I27" s="22"/>
      <c r="J27" s="22"/>
      <c r="K27" s="22"/>
      <c r="L27" s="22"/>
      <c r="M27" s="22"/>
      <c r="N27" s="22"/>
      <c r="O27" s="22"/>
      <c r="P27" s="22"/>
    </row>
    <row r="28" spans="3:16" ht="12.75">
      <c r="C28" s="15" t="s">
        <v>111</v>
      </c>
      <c r="D28" s="15" t="s">
        <v>105</v>
      </c>
      <c r="G28" s="15" t="s">
        <v>35</v>
      </c>
      <c r="H28" s="22" t="s">
        <v>36</v>
      </c>
      <c r="I28" s="22"/>
      <c r="J28" s="22"/>
      <c r="K28" s="22"/>
      <c r="L28" s="22"/>
      <c r="M28" s="22"/>
      <c r="N28" s="22"/>
      <c r="O28" s="22"/>
      <c r="P28" s="22"/>
    </row>
    <row r="29" spans="1:16" ht="12.75">
      <c r="A29" t="s">
        <v>37</v>
      </c>
      <c r="C29" s="16">
        <v>0</v>
      </c>
      <c r="D29" s="16">
        <v>0</v>
      </c>
      <c r="G29" s="18">
        <f>C29-D29</f>
        <v>0</v>
      </c>
      <c r="H29" s="22"/>
      <c r="I29" s="23">
        <f>G29</f>
        <v>0</v>
      </c>
      <c r="J29" s="22"/>
      <c r="K29" s="22"/>
      <c r="L29" s="22"/>
      <c r="M29" s="22"/>
      <c r="N29" s="22"/>
      <c r="O29" s="22"/>
      <c r="P29" s="22"/>
    </row>
    <row r="30" spans="3:16" ht="12.75">
      <c r="C30" s="15" t="s">
        <v>113</v>
      </c>
      <c r="D30" s="15" t="s">
        <v>107</v>
      </c>
      <c r="H30" s="22"/>
      <c r="I30" s="22"/>
      <c r="J30" s="22"/>
      <c r="K30" s="22"/>
      <c r="L30" s="22"/>
      <c r="M30" s="22"/>
      <c r="N30" s="22"/>
      <c r="O30" s="22"/>
      <c r="P30" s="22"/>
    </row>
    <row r="31" spans="1:16" ht="12.75">
      <c r="A31" t="s">
        <v>38</v>
      </c>
      <c r="C31" s="16">
        <v>0</v>
      </c>
      <c r="D31" s="16">
        <v>0</v>
      </c>
      <c r="G31" s="18">
        <f>C31-D31</f>
        <v>0</v>
      </c>
      <c r="H31" s="22"/>
      <c r="I31" s="23">
        <f>G31</f>
        <v>0</v>
      </c>
      <c r="J31" s="22"/>
      <c r="K31" s="22"/>
      <c r="L31" s="22"/>
      <c r="M31" s="22"/>
      <c r="N31" s="22"/>
      <c r="O31" s="22"/>
      <c r="P31" s="22"/>
    </row>
    <row r="32" spans="8:16" ht="12.75">
      <c r="H32" s="22"/>
      <c r="I32" s="22"/>
      <c r="J32" s="22"/>
      <c r="K32" s="22"/>
      <c r="L32" s="22"/>
      <c r="M32" s="22"/>
      <c r="N32" s="22"/>
      <c r="O32" s="22"/>
      <c r="P32" s="22"/>
    </row>
    <row r="33" spans="1:16" ht="12.75">
      <c r="A33" t="s">
        <v>39</v>
      </c>
      <c r="C33" s="15" t="s">
        <v>114</v>
      </c>
      <c r="D33" s="15" t="s">
        <v>106</v>
      </c>
      <c r="H33" s="22"/>
      <c r="I33" s="22"/>
      <c r="J33" s="22"/>
      <c r="K33" s="22"/>
      <c r="L33" s="22"/>
      <c r="M33" s="22"/>
      <c r="N33" s="22"/>
      <c r="O33" s="22"/>
      <c r="P33" s="22"/>
    </row>
    <row r="34" spans="3:16" ht="12.75">
      <c r="C34" s="16">
        <v>0</v>
      </c>
      <c r="D34" s="16">
        <v>0</v>
      </c>
      <c r="F34" s="13"/>
      <c r="G34" s="18">
        <f>C34-D34</f>
        <v>0</v>
      </c>
      <c r="H34" s="22"/>
      <c r="I34" s="23">
        <f>G34</f>
        <v>0</v>
      </c>
      <c r="J34" s="22"/>
      <c r="K34" s="22"/>
      <c r="L34" s="22"/>
      <c r="M34" s="22"/>
      <c r="N34" s="22"/>
      <c r="O34" s="22"/>
      <c r="P34" s="22"/>
    </row>
    <row r="35" spans="6:16" ht="12.75">
      <c r="F35" s="13"/>
      <c r="H35" s="22"/>
      <c r="I35" s="22"/>
      <c r="J35" s="22"/>
      <c r="K35" s="22"/>
      <c r="L35" s="22"/>
      <c r="M35" s="22"/>
      <c r="N35" s="22"/>
      <c r="O35" s="22"/>
      <c r="P35" s="22"/>
    </row>
    <row r="36" spans="3:16" ht="12.75">
      <c r="C36" s="15" t="s">
        <v>105</v>
      </c>
      <c r="F36" s="24" t="s">
        <v>40</v>
      </c>
      <c r="H36" s="22" t="s">
        <v>41</v>
      </c>
      <c r="I36" s="22"/>
      <c r="J36" s="22"/>
      <c r="K36" s="22"/>
      <c r="L36" s="22"/>
      <c r="M36" s="22"/>
      <c r="N36" s="22"/>
      <c r="O36" s="22"/>
      <c r="P36" s="22"/>
    </row>
    <row r="37" spans="1:16" ht="12.75">
      <c r="A37" t="s">
        <v>42</v>
      </c>
      <c r="C37" s="16">
        <v>0</v>
      </c>
      <c r="F37" s="65">
        <v>0.013</v>
      </c>
      <c r="G37" s="18">
        <f aca="true" t="shared" si="0" ref="G37:G42">F37*C37</f>
        <v>0</v>
      </c>
      <c r="H37" s="25">
        <v>0.014</v>
      </c>
      <c r="I37" s="23">
        <f aca="true" t="shared" si="1" ref="I37:I42">C37*H37</f>
        <v>0</v>
      </c>
      <c r="J37" s="22"/>
      <c r="K37" s="22"/>
      <c r="L37" s="22"/>
      <c r="M37" s="22"/>
      <c r="N37" s="22"/>
      <c r="O37" s="22"/>
      <c r="P37" s="22"/>
    </row>
    <row r="38" spans="1:16" ht="12.75">
      <c r="A38" t="s">
        <v>43</v>
      </c>
      <c r="C38" s="16">
        <v>0</v>
      </c>
      <c r="F38" s="65">
        <v>0.011</v>
      </c>
      <c r="G38" s="18">
        <f t="shared" si="0"/>
        <v>0</v>
      </c>
      <c r="H38" s="25">
        <v>0.02</v>
      </c>
      <c r="I38" s="23">
        <f t="shared" si="1"/>
        <v>0</v>
      </c>
      <c r="J38" s="22"/>
      <c r="K38" s="22"/>
      <c r="L38" s="22"/>
      <c r="M38" s="22"/>
      <c r="N38" s="22"/>
      <c r="O38" s="22"/>
      <c r="P38" s="22"/>
    </row>
    <row r="39" spans="1:16" ht="12.75">
      <c r="A39" t="s">
        <v>44</v>
      </c>
      <c r="C39" s="16">
        <v>0</v>
      </c>
      <c r="F39" s="65">
        <v>-0.005</v>
      </c>
      <c r="G39" s="18">
        <f t="shared" si="0"/>
        <v>0</v>
      </c>
      <c r="H39" s="25">
        <v>0.02</v>
      </c>
      <c r="I39" s="23">
        <f t="shared" si="1"/>
        <v>0</v>
      </c>
      <c r="J39" s="22"/>
      <c r="K39" s="22"/>
      <c r="L39" s="22"/>
      <c r="M39" s="22"/>
      <c r="N39" s="22"/>
      <c r="O39" s="22"/>
      <c r="P39" s="22"/>
    </row>
    <row r="40" spans="1:16" ht="12.75">
      <c r="A40" t="s">
        <v>45</v>
      </c>
      <c r="C40" s="16">
        <v>0</v>
      </c>
      <c r="F40" s="65">
        <v>0.043</v>
      </c>
      <c r="G40" s="18">
        <f t="shared" si="0"/>
        <v>0</v>
      </c>
      <c r="H40" s="25">
        <v>0.08</v>
      </c>
      <c r="I40" s="23">
        <f t="shared" si="1"/>
        <v>0</v>
      </c>
      <c r="J40" s="22"/>
      <c r="K40" s="22"/>
      <c r="L40" s="22"/>
      <c r="M40" s="22"/>
      <c r="N40" s="22"/>
      <c r="O40" s="22"/>
      <c r="P40" s="22"/>
    </row>
    <row r="41" spans="1:16" ht="12.75">
      <c r="A41" t="s">
        <v>46</v>
      </c>
      <c r="C41" s="16">
        <v>0</v>
      </c>
      <c r="F41" s="65">
        <v>0.011</v>
      </c>
      <c r="G41" s="18">
        <f t="shared" si="0"/>
        <v>0</v>
      </c>
      <c r="H41" s="25">
        <v>0.04</v>
      </c>
      <c r="I41" s="23">
        <f t="shared" si="1"/>
        <v>0</v>
      </c>
      <c r="J41" s="22"/>
      <c r="K41" s="22"/>
      <c r="L41" s="22"/>
      <c r="M41" s="22"/>
      <c r="N41" s="22"/>
      <c r="O41" s="22"/>
      <c r="P41" s="22"/>
    </row>
    <row r="42" spans="1:16" ht="12.75">
      <c r="A42" t="s">
        <v>47</v>
      </c>
      <c r="C42" s="16">
        <f>F23*0.05</f>
        <v>0</v>
      </c>
      <c r="D42" t="s">
        <v>102</v>
      </c>
      <c r="F42" s="65">
        <v>0.012</v>
      </c>
      <c r="G42" s="18">
        <f t="shared" si="0"/>
        <v>0</v>
      </c>
      <c r="H42" s="25">
        <v>0.05</v>
      </c>
      <c r="I42" s="23">
        <f t="shared" si="1"/>
        <v>0</v>
      </c>
      <c r="J42" s="22"/>
      <c r="K42" s="22"/>
      <c r="L42" s="22"/>
      <c r="M42" s="22"/>
      <c r="N42" s="22"/>
      <c r="O42" s="22"/>
      <c r="P42" s="22"/>
    </row>
    <row r="43" spans="4:16" ht="12.75">
      <c r="D43" t="s">
        <v>103</v>
      </c>
      <c r="F43" s="66"/>
      <c r="H43" s="22"/>
      <c r="I43" s="22"/>
      <c r="J43" s="22"/>
      <c r="K43" s="22"/>
      <c r="L43" s="22"/>
      <c r="M43" s="22"/>
      <c r="N43" s="22"/>
      <c r="O43" s="22"/>
      <c r="P43" s="22"/>
    </row>
    <row r="44" spans="1:16" ht="12.75">
      <c r="A44" t="s">
        <v>48</v>
      </c>
      <c r="C44" s="21">
        <f>D29+C31+C34+C37+C38+C39+C40+C41+C42</f>
        <v>0</v>
      </c>
      <c r="F44" s="66"/>
      <c r="G44" s="21">
        <f>SUM(G29:G43)</f>
        <v>0</v>
      </c>
      <c r="H44" s="22"/>
      <c r="I44" s="26">
        <f>SUM(I29:I43)</f>
        <v>0</v>
      </c>
      <c r="J44" s="22"/>
      <c r="K44" s="22"/>
      <c r="L44" s="22"/>
      <c r="M44" s="22"/>
      <c r="N44" s="22"/>
      <c r="O44" s="22"/>
      <c r="P44" s="22"/>
    </row>
    <row r="45" spans="6:16" ht="12.75">
      <c r="F45" s="66"/>
      <c r="H45" s="22"/>
      <c r="I45" s="22"/>
      <c r="J45" s="22"/>
      <c r="K45" s="22"/>
      <c r="L45" s="22"/>
      <c r="M45" s="22"/>
      <c r="N45" s="22"/>
      <c r="O45" s="22"/>
      <c r="P45" s="22"/>
    </row>
    <row r="46" spans="1:16" ht="12.75">
      <c r="A46" t="s">
        <v>49</v>
      </c>
      <c r="C46" s="21">
        <f>F23-C44</f>
        <v>0</v>
      </c>
      <c r="F46" s="65">
        <v>0.006</v>
      </c>
      <c r="G46" s="21">
        <f>F46*C46</f>
        <v>0</v>
      </c>
      <c r="H46" s="25">
        <v>0.04</v>
      </c>
      <c r="I46" s="26">
        <f>C46*H46</f>
        <v>0</v>
      </c>
      <c r="J46" s="22"/>
      <c r="K46" s="22"/>
      <c r="L46" s="22"/>
      <c r="M46" s="22"/>
      <c r="N46" s="22"/>
      <c r="O46" s="22"/>
      <c r="P46" s="22"/>
    </row>
    <row r="47" spans="6:16" ht="12.75">
      <c r="F47" s="66"/>
      <c r="H47" s="22"/>
      <c r="I47" s="22"/>
      <c r="J47" s="22"/>
      <c r="K47" s="22"/>
      <c r="L47" s="22"/>
      <c r="M47" s="22"/>
      <c r="N47" s="22"/>
      <c r="O47" s="22"/>
      <c r="P47" s="22"/>
    </row>
    <row r="48" spans="1:16" ht="12.75">
      <c r="A48" t="s">
        <v>50</v>
      </c>
      <c r="F48" s="66"/>
      <c r="H48" s="22"/>
      <c r="I48" s="22"/>
      <c r="J48" s="22"/>
      <c r="K48" s="22"/>
      <c r="L48" s="22"/>
      <c r="M48" s="22"/>
      <c r="N48" s="22"/>
      <c r="O48" s="22"/>
      <c r="P48" s="22"/>
    </row>
    <row r="49" spans="3:16" ht="12.75">
      <c r="C49" s="15" t="s">
        <v>105</v>
      </c>
      <c r="F49" s="66"/>
      <c r="H49" s="22"/>
      <c r="I49" s="22"/>
      <c r="J49" s="22"/>
      <c r="K49" s="22"/>
      <c r="L49" s="22"/>
      <c r="M49" s="22"/>
      <c r="N49" s="22"/>
      <c r="O49" s="22"/>
      <c r="P49" s="22"/>
    </row>
    <row r="50" spans="3:16" ht="12.75">
      <c r="C50" s="16">
        <v>0</v>
      </c>
      <c r="F50" s="65">
        <v>0.026</v>
      </c>
      <c r="G50" s="18">
        <f>F50*C50</f>
        <v>0</v>
      </c>
      <c r="H50" s="25">
        <v>0.1</v>
      </c>
      <c r="I50" s="23">
        <f>H50*C50</f>
        <v>0</v>
      </c>
      <c r="J50" s="22"/>
      <c r="K50" s="22"/>
      <c r="L50" s="22"/>
      <c r="M50" s="22"/>
      <c r="N50" s="22"/>
      <c r="O50" s="22"/>
      <c r="P50" s="22"/>
    </row>
    <row r="51" spans="6:16" ht="12.75">
      <c r="F51" s="13"/>
      <c r="H51" s="22"/>
      <c r="I51" s="22"/>
      <c r="J51" s="22"/>
      <c r="K51" s="22"/>
      <c r="L51" s="22"/>
      <c r="M51" s="22"/>
      <c r="N51" s="22"/>
      <c r="O51" s="22"/>
      <c r="P51" s="22"/>
    </row>
    <row r="52" spans="1:16" ht="12.75">
      <c r="A52" t="s">
        <v>51</v>
      </c>
      <c r="F52" s="13"/>
      <c r="H52" s="22"/>
      <c r="I52" s="22"/>
      <c r="J52" s="22"/>
      <c r="K52" s="22"/>
      <c r="L52" s="22"/>
      <c r="M52" s="22"/>
      <c r="N52" s="22"/>
      <c r="O52" s="22"/>
      <c r="P52" s="22"/>
    </row>
    <row r="53" spans="1:16" ht="12.75">
      <c r="A53" t="s">
        <v>52</v>
      </c>
      <c r="C53" s="21">
        <f>G44+G46+G50</f>
        <v>0</v>
      </c>
      <c r="F53" s="13"/>
      <c r="H53" s="23">
        <f>I44+I46+I50</f>
        <v>0</v>
      </c>
      <c r="I53" s="22"/>
      <c r="J53" s="22"/>
      <c r="K53" s="22"/>
      <c r="L53" s="22"/>
      <c r="M53" s="22"/>
      <c r="N53" s="22"/>
      <c r="O53" s="22"/>
      <c r="P53" s="22"/>
    </row>
    <row r="54" spans="3:16" ht="12.75">
      <c r="C54" s="18"/>
      <c r="H54" s="22"/>
      <c r="I54" s="22"/>
      <c r="J54" s="22"/>
      <c r="K54" s="22"/>
      <c r="L54" s="22"/>
      <c r="M54" s="22"/>
      <c r="N54" s="22"/>
      <c r="O54" s="22"/>
      <c r="P54" s="22"/>
    </row>
    <row r="55" spans="3:16" ht="12.75">
      <c r="C55" s="27">
        <f>IF(F23&lt;&gt;0,C53/F23,0)</f>
        <v>0</v>
      </c>
      <c r="D55" s="11" t="s">
        <v>53</v>
      </c>
      <c r="H55" s="28">
        <f>IF(F23&lt;&gt;0,H53/F23,0)</f>
        <v>0</v>
      </c>
      <c r="I55" s="22" t="s">
        <v>54</v>
      </c>
      <c r="J55" s="22"/>
      <c r="K55" s="22"/>
      <c r="L55" s="22"/>
      <c r="M55" s="22"/>
      <c r="N55" s="22"/>
      <c r="O55" s="22"/>
      <c r="P55" s="22"/>
    </row>
    <row r="56" spans="3:16" ht="12.75">
      <c r="C56" s="29" t="s">
        <v>55</v>
      </c>
      <c r="D56" s="11"/>
      <c r="H56" s="22"/>
      <c r="I56" s="22"/>
      <c r="J56" s="22"/>
      <c r="K56" s="22"/>
      <c r="L56" s="22"/>
      <c r="M56" s="22"/>
      <c r="N56" s="22"/>
      <c r="O56" s="22"/>
      <c r="P56" s="22"/>
    </row>
    <row r="57" spans="3:16" ht="12.75">
      <c r="C57" s="29" t="s">
        <v>56</v>
      </c>
      <c r="H57" s="22"/>
      <c r="I57" s="22"/>
      <c r="J57" s="22"/>
      <c r="K57" s="22"/>
      <c r="L57" s="22"/>
      <c r="M57" s="22"/>
      <c r="N57" s="22"/>
      <c r="O57" s="22"/>
      <c r="P57" s="22"/>
    </row>
    <row r="58" spans="1:16" ht="12.75">
      <c r="A58" s="11" t="s">
        <v>57</v>
      </c>
      <c r="H58" s="22"/>
      <c r="I58" s="22"/>
      <c r="J58" s="22"/>
      <c r="K58" s="22"/>
      <c r="L58" s="22"/>
      <c r="M58" s="22"/>
      <c r="N58" s="22"/>
      <c r="O58" s="22"/>
      <c r="P58" s="22"/>
    </row>
    <row r="59" spans="1:16" ht="12.75">
      <c r="A59" t="s">
        <v>58</v>
      </c>
      <c r="H59" s="22"/>
      <c r="I59" s="22"/>
      <c r="J59" s="22"/>
      <c r="K59" s="22"/>
      <c r="L59" s="22"/>
      <c r="M59" s="22"/>
      <c r="N59" s="22"/>
      <c r="O59" s="22"/>
      <c r="P59" s="22"/>
    </row>
    <row r="60" spans="1:16" ht="12.75">
      <c r="A60" s="17" t="s">
        <v>59</v>
      </c>
      <c r="B60" t="s">
        <v>60</v>
      </c>
      <c r="H60" s="22"/>
      <c r="I60" s="22"/>
      <c r="J60" s="22"/>
      <c r="K60" s="22"/>
      <c r="L60" s="22"/>
      <c r="M60" s="22"/>
      <c r="N60" s="22"/>
      <c r="O60" s="22"/>
      <c r="P60" s="22"/>
    </row>
    <row r="61" spans="2:16" ht="12.75">
      <c r="B61" t="s">
        <v>61</v>
      </c>
      <c r="H61" s="22"/>
      <c r="I61" s="22"/>
      <c r="J61" s="22"/>
      <c r="K61" s="22"/>
      <c r="L61" s="22"/>
      <c r="M61" s="22"/>
      <c r="N61" s="22"/>
      <c r="O61" s="22"/>
      <c r="P61" s="22"/>
    </row>
    <row r="62" spans="8:16" ht="12.75">
      <c r="H62" s="22"/>
      <c r="I62" s="22"/>
      <c r="J62" s="22"/>
      <c r="K62" s="22"/>
      <c r="L62" s="22"/>
      <c r="M62" s="22"/>
      <c r="N62" s="22"/>
      <c r="O62" s="22"/>
      <c r="P62" s="22"/>
    </row>
    <row r="63" spans="3:16" ht="12.75">
      <c r="C63" s="15" t="s">
        <v>105</v>
      </c>
      <c r="D63" s="15" t="s">
        <v>62</v>
      </c>
      <c r="E63" s="15" t="s">
        <v>35</v>
      </c>
      <c r="H63" s="30" t="s">
        <v>62</v>
      </c>
      <c r="I63" s="30" t="s">
        <v>35</v>
      </c>
      <c r="J63" s="22"/>
      <c r="K63" s="22"/>
      <c r="L63" s="22"/>
      <c r="M63" s="22"/>
      <c r="N63" s="22"/>
      <c r="O63" s="22"/>
      <c r="P63" s="22"/>
    </row>
    <row r="64" spans="1:16" ht="12.75">
      <c r="A64" t="s">
        <v>63</v>
      </c>
      <c r="C64" s="16"/>
      <c r="D64" s="67">
        <v>0.026</v>
      </c>
      <c r="E64" s="18">
        <f>C64*D64</f>
        <v>0</v>
      </c>
      <c r="F64" t="s">
        <v>64</v>
      </c>
      <c r="H64" s="25">
        <v>0.1</v>
      </c>
      <c r="I64" s="23">
        <f>C64*H64</f>
        <v>0</v>
      </c>
      <c r="J64" s="22" t="s">
        <v>64</v>
      </c>
      <c r="K64" s="22"/>
      <c r="L64" s="22"/>
      <c r="M64" s="22"/>
      <c r="N64" s="22"/>
      <c r="O64" s="22"/>
      <c r="P64" s="22"/>
    </row>
    <row r="65" spans="5:16" ht="12.75">
      <c r="E65" s="18">
        <f>E64/12</f>
        <v>0</v>
      </c>
      <c r="F65" t="s">
        <v>65</v>
      </c>
      <c r="H65" s="22"/>
      <c r="I65" s="23">
        <f>I64/12</f>
        <v>0</v>
      </c>
      <c r="J65" s="22" t="s">
        <v>65</v>
      </c>
      <c r="K65" s="22"/>
      <c r="L65" s="22"/>
      <c r="M65" s="22"/>
      <c r="N65" s="22"/>
      <c r="O65" s="22"/>
      <c r="P65" s="22"/>
    </row>
    <row r="66" spans="8:16" ht="12.75">
      <c r="H66" s="22"/>
      <c r="I66" s="22"/>
      <c r="J66" s="22"/>
      <c r="K66" s="22"/>
      <c r="L66" s="22"/>
      <c r="M66" s="22"/>
      <c r="N66" s="22"/>
      <c r="O66" s="22"/>
      <c r="P66" s="22"/>
    </row>
    <row r="67" spans="3:16" ht="12.75">
      <c r="C67" s="15" t="s">
        <v>66</v>
      </c>
      <c r="H67" s="22"/>
      <c r="I67" s="22"/>
      <c r="J67" s="22"/>
      <c r="K67" s="22"/>
      <c r="L67" s="22"/>
      <c r="M67" s="22"/>
      <c r="N67" s="22"/>
      <c r="O67" s="22"/>
      <c r="P67" s="22"/>
    </row>
    <row r="68" spans="1:16" ht="12.75">
      <c r="A68" t="s">
        <v>67</v>
      </c>
      <c r="C68" s="16"/>
      <c r="H68" s="22"/>
      <c r="I68" s="22"/>
      <c r="J68" s="30" t="s">
        <v>66</v>
      </c>
      <c r="K68" s="22"/>
      <c r="L68" s="22"/>
      <c r="M68" s="22"/>
      <c r="N68" s="22"/>
      <c r="O68" s="22"/>
      <c r="P68" s="22"/>
    </row>
    <row r="69" spans="8:16" ht="12.75">
      <c r="H69" s="22" t="s">
        <v>67</v>
      </c>
      <c r="I69" s="22"/>
      <c r="J69" s="31">
        <f>C68</f>
        <v>0</v>
      </c>
      <c r="K69" s="22"/>
      <c r="L69" s="22"/>
      <c r="M69" s="22"/>
      <c r="N69" s="22"/>
      <c r="O69" s="22"/>
      <c r="P69" s="22"/>
    </row>
    <row r="70" spans="8:16" ht="12.75">
      <c r="H70" s="22"/>
      <c r="I70" s="22"/>
      <c r="J70" s="22"/>
      <c r="K70" s="22"/>
      <c r="L70" s="22"/>
      <c r="M70" s="22"/>
      <c r="N70" s="22"/>
      <c r="O70" s="22"/>
      <c r="P70" s="22"/>
    </row>
    <row r="71" spans="1:16" ht="12.75">
      <c r="A71" s="11"/>
      <c r="B71" s="11"/>
      <c r="C71" s="17" t="s">
        <v>53</v>
      </c>
      <c r="D71" s="27">
        <f>C55</f>
        <v>0</v>
      </c>
      <c r="E71" s="11"/>
      <c r="H71" s="22"/>
      <c r="I71" s="22"/>
      <c r="J71" s="22"/>
      <c r="K71" s="22"/>
      <c r="L71" s="22"/>
      <c r="M71" s="22"/>
      <c r="N71" s="22"/>
      <c r="O71" s="22"/>
      <c r="P71" s="22"/>
    </row>
    <row r="72" spans="1:16" ht="12.75">
      <c r="A72" s="11"/>
      <c r="B72" s="11"/>
      <c r="C72" s="17" t="s">
        <v>68</v>
      </c>
      <c r="D72" s="32">
        <f>C68*D71</f>
        <v>0</v>
      </c>
      <c r="E72" s="29" t="s">
        <v>65</v>
      </c>
      <c r="H72" s="22"/>
      <c r="I72" s="33"/>
      <c r="J72" s="33"/>
      <c r="K72" s="34" t="s">
        <v>53</v>
      </c>
      <c r="L72" s="28">
        <f>H55</f>
        <v>0</v>
      </c>
      <c r="M72" s="33"/>
      <c r="N72" s="22"/>
      <c r="O72" s="22"/>
      <c r="P72" s="22"/>
    </row>
    <row r="73" spans="1:16" ht="12.75">
      <c r="A73" s="11"/>
      <c r="B73" s="11"/>
      <c r="C73" s="17" t="s">
        <v>69</v>
      </c>
      <c r="D73" s="32">
        <f>E65</f>
        <v>0</v>
      </c>
      <c r="E73" s="29" t="s">
        <v>65</v>
      </c>
      <c r="H73" s="22"/>
      <c r="I73" s="33"/>
      <c r="J73" s="33"/>
      <c r="K73" s="34" t="s">
        <v>68</v>
      </c>
      <c r="L73" s="35">
        <f>J69*L72</f>
        <v>0</v>
      </c>
      <c r="M73" s="22" t="s">
        <v>65</v>
      </c>
      <c r="N73" s="22"/>
      <c r="O73" s="22"/>
      <c r="P73" s="22"/>
    </row>
    <row r="74" spans="1:16" ht="12.75">
      <c r="A74" s="11"/>
      <c r="B74" s="11"/>
      <c r="C74" s="17" t="s">
        <v>112</v>
      </c>
      <c r="D74" s="21">
        <f>D72+D73</f>
        <v>0</v>
      </c>
      <c r="E74" s="29" t="s">
        <v>65</v>
      </c>
      <c r="H74" s="22"/>
      <c r="I74" s="33"/>
      <c r="J74" s="33"/>
      <c r="K74" s="34" t="s">
        <v>69</v>
      </c>
      <c r="L74" s="35">
        <f>I65</f>
        <v>0</v>
      </c>
      <c r="M74" s="22" t="s">
        <v>65</v>
      </c>
      <c r="N74" s="22"/>
      <c r="O74" s="22"/>
      <c r="P74" s="22"/>
    </row>
    <row r="75" spans="1:16" ht="12.75">
      <c r="A75" s="11"/>
      <c r="B75" s="11"/>
      <c r="C75" s="17" t="s">
        <v>70</v>
      </c>
      <c r="D75" s="21">
        <f>C68+D74</f>
        <v>0</v>
      </c>
      <c r="E75" s="29" t="s">
        <v>65</v>
      </c>
      <c r="H75" s="22"/>
      <c r="I75" s="33"/>
      <c r="J75" s="33"/>
      <c r="K75" s="63" t="s">
        <v>112</v>
      </c>
      <c r="L75" s="46">
        <f>L73+L74</f>
        <v>0</v>
      </c>
      <c r="M75" s="22" t="s">
        <v>65</v>
      </c>
      <c r="N75" s="75" t="s">
        <v>71</v>
      </c>
      <c r="O75" s="75"/>
      <c r="P75" s="75"/>
    </row>
    <row r="76" spans="3:16" ht="12.75">
      <c r="C76" s="61" t="s">
        <v>104</v>
      </c>
      <c r="D76" s="62">
        <f>ROUND(D75,0)</f>
        <v>0</v>
      </c>
      <c r="E76" s="29" t="s">
        <v>65</v>
      </c>
      <c r="H76" s="22"/>
      <c r="I76" s="33"/>
      <c r="J76" s="33"/>
      <c r="K76" s="34" t="s">
        <v>70</v>
      </c>
      <c r="L76" s="46">
        <f>J69+L75</f>
        <v>0</v>
      </c>
      <c r="M76" s="22" t="s">
        <v>65</v>
      </c>
      <c r="N76" s="75"/>
      <c r="O76" s="75"/>
      <c r="P76" s="75"/>
    </row>
    <row r="77" spans="4:16" ht="12.75">
      <c r="D77" t="s">
        <v>72</v>
      </c>
      <c r="H77" s="22"/>
      <c r="I77" s="33"/>
      <c r="J77" s="33"/>
      <c r="K77" s="63" t="s">
        <v>104</v>
      </c>
      <c r="L77" s="64">
        <f>ROUND(L76,0)</f>
        <v>0</v>
      </c>
      <c r="M77" s="22" t="s">
        <v>65</v>
      </c>
      <c r="N77" s="75"/>
      <c r="O77" s="75"/>
      <c r="P77" s="75"/>
    </row>
    <row r="78" spans="8:16" ht="12.75">
      <c r="H78" s="22"/>
      <c r="I78" s="22"/>
      <c r="J78" s="22"/>
      <c r="K78" s="22"/>
      <c r="L78" s="22"/>
      <c r="M78" s="34" t="s">
        <v>73</v>
      </c>
      <c r="N78" s="75"/>
      <c r="O78" s="75"/>
      <c r="P78" s="75"/>
    </row>
    <row r="80" ht="12.75">
      <c r="A80" t="s">
        <v>109</v>
      </c>
    </row>
  </sheetData>
  <sheetProtection/>
  <mergeCells count="1">
    <mergeCell ref="N75:P78"/>
  </mergeCells>
  <hyperlinks>
    <hyperlink ref="C4" r:id="rId1" display="www.rphl.org"/>
  </hyperlinks>
  <printOptions horizontalCentered="1" verticalCentered="1"/>
  <pageMargins left="0.7874015748031497" right="0.7874015748031497" top="0.3937007874015748" bottom="0.3937007874015748" header="0.5118110236220472" footer="0.5118110236220472"/>
  <pageSetup fitToHeight="1" fitToWidth="1" horizontalDpi="600" verticalDpi="600" orientation="landscape" paperSize="5" scale="56" r:id="rId3"/>
  <drawing r:id="rId2"/>
</worksheet>
</file>

<file path=xl/worksheets/sheet3.xml><?xml version="1.0" encoding="utf-8"?>
<worksheet xmlns="http://schemas.openxmlformats.org/spreadsheetml/2006/main" xmlns:r="http://schemas.openxmlformats.org/officeDocument/2006/relationships">
  <sheetPr codeName="Feuil3"/>
  <dimension ref="A1:B52"/>
  <sheetViews>
    <sheetView showGridLines="0" zoomScalePageLayoutView="0" workbookViewId="0" topLeftCell="A1">
      <selection activeCell="A1" sqref="A1"/>
    </sheetView>
  </sheetViews>
  <sheetFormatPr defaultColWidth="11.421875" defaultRowHeight="12.75"/>
  <cols>
    <col min="1" max="1" width="90.7109375" style="0" customWidth="1"/>
  </cols>
  <sheetData>
    <row r="1" ht="20.25">
      <c r="A1" s="47" t="s">
        <v>74</v>
      </c>
    </row>
    <row r="2" ht="15.75">
      <c r="A2" s="48"/>
    </row>
    <row r="3" ht="15.75">
      <c r="A3" s="48"/>
    </row>
    <row r="4" ht="15.75">
      <c r="A4" s="36" t="str">
        <f ca="1">CONCATENATE("Le ",TEXT(TODAY(),"JJ MMMM AAAA"))</f>
        <v>Le 24 janvier 2014</v>
      </c>
    </row>
    <row r="5" ht="15.75">
      <c r="A5" s="36"/>
    </row>
    <row r="6" ht="15.75">
      <c r="A6" s="48"/>
    </row>
    <row r="7" ht="15.75">
      <c r="A7" s="51">
        <f>IF(ISBLANK(Accueil!$B$16),"",Accueil!$B$16)</f>
      </c>
    </row>
    <row r="8" ht="15.75">
      <c r="A8" s="51">
        <f>IF(ISBLANK(Accueil!$B$17),"",Accueil!$B$17)</f>
      </c>
    </row>
    <row r="9" ht="15.75">
      <c r="A9" s="51">
        <f>IF(OR(ISBLANK(Accueil!$B$18),ISBLANK(Accueil!$B$19)),"",CONCATENATE(Accueil!$B$18," QC ",Accueil!$B$19))</f>
      </c>
    </row>
    <row r="10" ht="15.75">
      <c r="A10" s="51"/>
    </row>
    <row r="11" ht="15.75">
      <c r="A11" s="48"/>
    </row>
    <row r="12" ht="15.75">
      <c r="A12" s="49" t="s">
        <v>75</v>
      </c>
    </row>
    <row r="13" ht="15.75">
      <c r="A13" s="48"/>
    </row>
    <row r="14" ht="31.5">
      <c r="A14" s="49" t="str">
        <f>CONCATENATE("Je vous rappelle que vous êtes présentement lié(e) par un bail de",Accueil!B20," mois se terminant le ",TEXT(Accueil!B21,"jj MMMM AAAA")," au loyer mensuel de ",'Calcul d''augmentation'!J69,"$.")</f>
        <v>Je vous rappelle que vous êtes présentement lié(e) par un bail de mois se terminant le 00 janvier 1900 au loyer mensuel de 0$.</v>
      </c>
    </row>
    <row r="15" ht="15.75">
      <c r="A15" s="48"/>
    </row>
    <row r="16" ht="31.5">
      <c r="A16" s="49" t="s">
        <v>76</v>
      </c>
    </row>
    <row r="17" ht="15.75">
      <c r="A17" s="48"/>
    </row>
    <row r="18" spans="1:2" ht="31.5">
      <c r="A18" s="49" t="str">
        <f>CONCATENATE("Le loyer actuel sera porté à ",'Calcul d''augmentation'!L77,"$ mensuellement pour la période de reconduction du bail du ",TEXT(DATE(YEAR(Accueil!$B$21),MONTH(Accueil!$B$21),DAY(Accueil!$B$21)+1),"jj MMMM AAAA")," au ",TEXT(DATE(YEAR(Accueil!$B$21),MONTH(Accueil!$B$21)+Accueil!B20,DAY(Accueil!$B$21)),"jj MMMM AAAA"))</f>
        <v>Le loyer actuel sera porté à 0$ mensuellement pour la période de reconduction du bail du 01 janvier 1900 au 00 janvier 1900</v>
      </c>
      <c r="B18" s="57"/>
    </row>
    <row r="19" ht="15.75">
      <c r="A19" s="48"/>
    </row>
    <row r="20" ht="15.75">
      <c r="A20" s="49" t="s">
        <v>77</v>
      </c>
    </row>
    <row r="21" ht="15.75">
      <c r="A21" s="48"/>
    </row>
    <row r="22" ht="31.5">
      <c r="A22" s="50" t="s">
        <v>78</v>
      </c>
    </row>
    <row r="23" ht="15.75">
      <c r="A23" s="48"/>
    </row>
    <row r="24" ht="15.75">
      <c r="A24" s="48"/>
    </row>
    <row r="25" ht="47.25">
      <c r="A25" s="49" t="s">
        <v>79</v>
      </c>
    </row>
    <row r="26" ht="15.75">
      <c r="A26" s="48"/>
    </row>
    <row r="27" ht="15.75">
      <c r="A27" s="48"/>
    </row>
    <row r="28" ht="15.75">
      <c r="A28" s="51">
        <f>IF(ISBLANK(Accueil!B24),"",Accueil!B24)</f>
      </c>
    </row>
    <row r="29" ht="15.75">
      <c r="A29" s="49" t="s">
        <v>10</v>
      </c>
    </row>
    <row r="30" ht="15.75">
      <c r="A30" s="51"/>
    </row>
    <row r="31" ht="15.75">
      <c r="A31" s="51" t="s">
        <v>89</v>
      </c>
    </row>
    <row r="32" ht="15.75">
      <c r="A32" s="48"/>
    </row>
    <row r="33" ht="15.75">
      <c r="A33" s="53" t="s">
        <v>90</v>
      </c>
    </row>
    <row r="34" ht="15.75">
      <c r="A34" s="48">
        <f>IF(ISBLANK(Accueil!$B$25),"",Accueil!$B$25)</f>
      </c>
    </row>
    <row r="35" ht="15.75">
      <c r="A35" s="48">
        <f>IF(OR(ISBLANK(Accueil!$B$26),ISBLANK(Accueil!$B$27)),"",CONCATENATE(Accueil!$B$26," QC ",Accueil!$B$27))</f>
      </c>
    </row>
    <row r="36" ht="15.75">
      <c r="A36" s="48"/>
    </row>
    <row r="37" ht="15.75">
      <c r="A37" s="49" t="s">
        <v>80</v>
      </c>
    </row>
    <row r="38" ht="15.75">
      <c r="A38" s="48">
        <f>IF(ISBLANK(Accueil!$B$28),"",Accueil!$B$28)</f>
      </c>
    </row>
    <row r="39" ht="15.75">
      <c r="A39" s="48"/>
    </row>
    <row r="40" ht="15.75">
      <c r="A40" s="48"/>
    </row>
    <row r="41" ht="15.75">
      <c r="A41" s="48"/>
    </row>
    <row r="42" ht="15.75">
      <c r="A42" s="48"/>
    </row>
    <row r="43" ht="15.75">
      <c r="A43" s="48"/>
    </row>
    <row r="44" ht="15.75">
      <c r="A44" s="48"/>
    </row>
    <row r="45" ht="15.75">
      <c r="A45" s="48"/>
    </row>
    <row r="46" ht="15.75">
      <c r="A46" s="48"/>
    </row>
    <row r="47" ht="15.75">
      <c r="A47" s="48"/>
    </row>
    <row r="48" ht="15.75">
      <c r="A48" s="48"/>
    </row>
    <row r="49" ht="15.75">
      <c r="A49" s="48"/>
    </row>
    <row r="50" ht="15.75">
      <c r="A50" s="48"/>
    </row>
    <row r="51" ht="15.75">
      <c r="A51" s="48"/>
    </row>
    <row r="52" ht="15.75">
      <c r="A52" s="48"/>
    </row>
  </sheetData>
  <sheetProtection/>
  <printOptions/>
  <pageMargins left="0.7874015748031497" right="0.7874015748031497" top="0.5905511811023623" bottom="0.5905511811023623" header="0.5118110236220472" footer="0.5118110236220472"/>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Feuil4"/>
  <dimension ref="A1:A82"/>
  <sheetViews>
    <sheetView showGridLines="0" zoomScalePageLayoutView="0" workbookViewId="0" topLeftCell="A1">
      <selection activeCell="A1" sqref="A1"/>
    </sheetView>
  </sheetViews>
  <sheetFormatPr defaultColWidth="11.421875" defaultRowHeight="12.75"/>
  <cols>
    <col min="1" max="1" width="90.7109375" style="0" customWidth="1"/>
  </cols>
  <sheetData>
    <row r="1" ht="18">
      <c r="A1" s="54" t="s">
        <v>81</v>
      </c>
    </row>
    <row r="3" ht="15.75">
      <c r="A3" s="48"/>
    </row>
    <row r="4" ht="15.75">
      <c r="A4" s="48"/>
    </row>
    <row r="5" ht="15.75">
      <c r="A5" s="48"/>
    </row>
    <row r="6" ht="15.75">
      <c r="A6" s="49" t="s">
        <v>82</v>
      </c>
    </row>
    <row r="7" ht="15.75">
      <c r="A7" s="48"/>
    </row>
    <row r="8" ht="15.75">
      <c r="A8" s="48"/>
    </row>
    <row r="9" ht="15.75">
      <c r="A9" s="52" t="s">
        <v>83</v>
      </c>
    </row>
    <row r="10" ht="15.75">
      <c r="A10" s="48"/>
    </row>
    <row r="11" ht="15.75">
      <c r="A11" s="51">
        <f>IF(ISBLANK(Accueil!B24),"",Accueil!B24)</f>
      </c>
    </row>
    <row r="12" ht="15.75">
      <c r="A12" s="49" t="s">
        <v>10</v>
      </c>
    </row>
    <row r="13" ht="15.75">
      <c r="A13" s="55"/>
    </row>
    <row r="14" ht="15.75">
      <c r="A14" s="48"/>
    </row>
    <row r="15" ht="15.75">
      <c r="A15" s="53" t="s">
        <v>84</v>
      </c>
    </row>
    <row r="16" ht="15.75">
      <c r="A16" s="48">
        <f>IF(ISBLANK(Accueil!B17),"",Accueil!B17)</f>
      </c>
    </row>
    <row r="17" ht="15.75">
      <c r="A17" s="48">
        <f>IF(OR(ISBLANK(Accueil!B18),ISBLANK(Accueil!B19)),"",CONCATENATE(Accueil!B18," QC ",Accueil!B19))</f>
      </c>
    </row>
    <row r="18" ht="15.75">
      <c r="A18" s="48"/>
    </row>
    <row r="19" ht="15.75">
      <c r="A19" s="49" t="s">
        <v>85</v>
      </c>
    </row>
    <row r="20" ht="15.75">
      <c r="A20" s="48"/>
    </row>
    <row r="21" ht="15.75">
      <c r="A21" s="48"/>
    </row>
    <row r="22" ht="15.75">
      <c r="A22" s="48"/>
    </row>
    <row r="23" ht="15.75">
      <c r="A23" s="49" t="s">
        <v>86</v>
      </c>
    </row>
    <row r="24" ht="15.75">
      <c r="A24" s="48"/>
    </row>
    <row r="25" ht="15.75">
      <c r="A25" s="49" t="s">
        <v>91</v>
      </c>
    </row>
    <row r="26" ht="15.75">
      <c r="A26" s="48"/>
    </row>
    <row r="27" ht="15.75">
      <c r="A27" s="49" t="s">
        <v>92</v>
      </c>
    </row>
    <row r="28" ht="15.75">
      <c r="A28" s="48"/>
    </row>
    <row r="29" ht="15.75">
      <c r="A29" s="49" t="s">
        <v>93</v>
      </c>
    </row>
    <row r="30" ht="15.75">
      <c r="A30" s="48"/>
    </row>
    <row r="31" ht="15.75">
      <c r="A31" s="48"/>
    </row>
    <row r="32" ht="15.75">
      <c r="A32" s="48"/>
    </row>
    <row r="33" ht="15.75">
      <c r="A33" s="48"/>
    </row>
    <row r="34" ht="15.75">
      <c r="A34" s="52" t="s">
        <v>94</v>
      </c>
    </row>
    <row r="35" ht="15.75">
      <c r="A35" s="48"/>
    </row>
    <row r="36" ht="15.75">
      <c r="A36" s="48"/>
    </row>
    <row r="37" ht="15.75">
      <c r="A37" s="52" t="s">
        <v>95</v>
      </c>
    </row>
    <row r="38" ht="15.75">
      <c r="A38" s="48"/>
    </row>
    <row r="39" ht="15.75">
      <c r="A39" s="48"/>
    </row>
    <row r="40" ht="15.75">
      <c r="A40" s="48"/>
    </row>
    <row r="41" ht="15.75">
      <c r="A41" s="48"/>
    </row>
    <row r="42" ht="15.75">
      <c r="A42" s="48"/>
    </row>
    <row r="43" ht="15.75">
      <c r="A43" s="48"/>
    </row>
    <row r="44" ht="15.75">
      <c r="A44" s="48"/>
    </row>
    <row r="45" ht="15.75">
      <c r="A45" s="48"/>
    </row>
    <row r="46" ht="15.75">
      <c r="A46" s="48"/>
    </row>
    <row r="47" ht="15.75">
      <c r="A47" s="48"/>
    </row>
    <row r="48" ht="15.75">
      <c r="A48" s="48"/>
    </row>
    <row r="49" ht="15.75">
      <c r="A49" s="48"/>
    </row>
    <row r="50" ht="15.75">
      <c r="A50" s="48"/>
    </row>
    <row r="51" ht="15.75">
      <c r="A51" s="48"/>
    </row>
    <row r="52" ht="15.75">
      <c r="A52" s="48"/>
    </row>
    <row r="53" ht="15.75">
      <c r="A53" s="48"/>
    </row>
    <row r="54" ht="15.75">
      <c r="A54" s="48"/>
    </row>
    <row r="55" ht="15.75">
      <c r="A55" s="48"/>
    </row>
    <row r="56" ht="15.75">
      <c r="A56" s="48"/>
    </row>
    <row r="57" ht="15.75">
      <c r="A57" s="48"/>
    </row>
    <row r="58" ht="15.75">
      <c r="A58" s="48"/>
    </row>
    <row r="59" ht="15.75">
      <c r="A59" s="48"/>
    </row>
    <row r="60" ht="15.75">
      <c r="A60" s="48"/>
    </row>
    <row r="61" ht="15.75">
      <c r="A61" s="48"/>
    </row>
    <row r="62" ht="15.75">
      <c r="A62" s="48"/>
    </row>
    <row r="63" ht="15.75">
      <c r="A63" s="48"/>
    </row>
    <row r="64" ht="15.75">
      <c r="A64" s="48"/>
    </row>
    <row r="65" ht="15.75">
      <c r="A65" s="48"/>
    </row>
    <row r="66" ht="15.75">
      <c r="A66" s="48"/>
    </row>
    <row r="67" ht="15.75">
      <c r="A67" s="48"/>
    </row>
    <row r="68" ht="15.75">
      <c r="A68" s="48"/>
    </row>
    <row r="69" ht="15.75">
      <c r="A69" s="48"/>
    </row>
    <row r="70" ht="15.75">
      <c r="A70" s="48"/>
    </row>
    <row r="71" ht="15.75">
      <c r="A71" s="48"/>
    </row>
    <row r="72" ht="15.75">
      <c r="A72" s="48"/>
    </row>
    <row r="73" ht="15.75">
      <c r="A73" s="48"/>
    </row>
    <row r="74" ht="15.75">
      <c r="A74" s="48"/>
    </row>
    <row r="75" ht="15.75">
      <c r="A75" s="48"/>
    </row>
    <row r="76" ht="15.75">
      <c r="A76" s="48"/>
    </row>
    <row r="77" ht="15.75">
      <c r="A77" s="48"/>
    </row>
    <row r="78" ht="15.75">
      <c r="A78" s="48"/>
    </row>
    <row r="79" ht="15.75">
      <c r="A79" s="48"/>
    </row>
    <row r="80" ht="15.75">
      <c r="A80" s="48"/>
    </row>
    <row r="81" ht="15.75">
      <c r="A81" s="48"/>
    </row>
    <row r="82" ht="15.75">
      <c r="A82" s="48"/>
    </row>
  </sheetData>
  <sheetProtection/>
  <printOptions/>
  <pageMargins left="0.787401575" right="0.787401575" top="0.984251969" bottom="0.984251969" header="0.4921259845" footer="0.492125984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rfabre</dc:creator>
  <cp:keywords/>
  <dc:description/>
  <cp:lastModifiedBy>Martin Larivière</cp:lastModifiedBy>
  <cp:lastPrinted>2012-01-20T02:57:59Z</cp:lastPrinted>
  <dcterms:created xsi:type="dcterms:W3CDTF">2012-01-17T02:51:55Z</dcterms:created>
  <dcterms:modified xsi:type="dcterms:W3CDTF">2014-01-24T17:50:29Z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